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4"/>
  <fileSharing readOnlyRecommended="1"/>
  <workbookPr/>
  <mc:AlternateContent xmlns:mc="http://schemas.openxmlformats.org/markup-compatibility/2006">
    <mc:Choice Requires="x15">
      <x15ac:absPath xmlns:x15ac="http://schemas.microsoft.com/office/spreadsheetml/2010/11/ac" url="/Users/anagonzalezhernandez/Desktop/ESG Reporting/ESG report 2023/"/>
    </mc:Choice>
  </mc:AlternateContent>
  <xr:revisionPtr revIDLastSave="0" documentId="8_{3925AB5D-4003-8944-98FA-3198814677D7}" xr6:coauthVersionLast="47" xr6:coauthVersionMax="47" xr10:uidLastSave="{00000000-0000-0000-0000-000000000000}"/>
  <bookViews>
    <workbookView xWindow="100" yWindow="640" windowWidth="38500" windowHeight="18440" xr2:uid="{A02EE3A8-F30E-496C-B6C1-E58BD4443CDD}"/>
  </bookViews>
  <sheets>
    <sheet name="Index" sheetId="3" r:id="rId1"/>
    <sheet name="Environment" sheetId="5" r:id="rId2"/>
    <sheet name="Social" sheetId="8" r:id="rId3"/>
    <sheet name="Governance" sheetId="9"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6" i="5" l="1"/>
  <c r="F19" i="8"/>
  <c r="F17" i="8"/>
  <c r="E19" i="8"/>
  <c r="E17" i="8"/>
</calcChain>
</file>

<file path=xl/sharedStrings.xml><?xml version="1.0" encoding="utf-8"?>
<sst xmlns="http://schemas.openxmlformats.org/spreadsheetml/2006/main" count="213" uniqueCount="193">
  <si>
    <t>Environmental, Social, and Governance Data</t>
  </si>
  <si>
    <t>Fiscal Year 2022</t>
  </si>
  <si>
    <t>The data presented here are focused primarily on data collected and activities that occurred during Emerson’s fiscal 2022 (October 1, 2021 — September 30, 2022), and is reported based on 81,800 employees and 130 manufacturing locations, except where indicated otherwise.</t>
  </si>
  <si>
    <t>Environment</t>
  </si>
  <si>
    <t>Environmental sustainability is a business imperative for Emerson and our value chain partners, from suppliers and customers to employees and communities. This section shows our metrics on Scopes 1, 2, and 3 GHG emissions, Energy Consumption, Water Management, and Manufacturing Waste Data.</t>
  </si>
  <si>
    <t>Social</t>
  </si>
  <si>
    <t>Governance</t>
  </si>
  <si>
    <t>Full ESG Report</t>
  </si>
  <si>
    <t>Link</t>
  </si>
  <si>
    <t>Annual Report</t>
  </si>
  <si>
    <t>Global Human Rights Policy</t>
  </si>
  <si>
    <t>Employee Code of Conduct</t>
  </si>
  <si>
    <t>Business Partner Code of Ethics</t>
  </si>
  <si>
    <t>Supplier Code of Conduct</t>
  </si>
  <si>
    <t>ENVIRONMENT</t>
  </si>
  <si>
    <t>Metric</t>
  </si>
  <si>
    <t>GRI Indicator</t>
  </si>
  <si>
    <t>Scope 1 + 2 GHG emissions intensity (mT CO2e / Sales $M)</t>
  </si>
  <si>
    <t>Scope 1 + 2 GHG emissions intensity from 2018 baseline</t>
  </si>
  <si>
    <t>Scope 1 + 2 GHG emissions total</t>
  </si>
  <si>
    <t>Scope 1 + 2 GHG emissions from manufacturing facilities</t>
  </si>
  <si>
    <t>Scope 1 + 2 GHG emissions from non-manufacturing facilities</t>
  </si>
  <si>
    <t>Scope 1 + 2 regional GHG emissions breakdown NA</t>
  </si>
  <si>
    <t>Scope 1 + 2 regional GHG emissions breakdown LATAM</t>
  </si>
  <si>
    <t>Scope 1 + 2 regional GHG emissions breakdown EU</t>
  </si>
  <si>
    <t>Scope 1 + 2 regional GHG emissions breakdown MEA</t>
  </si>
  <si>
    <t>Scope 1 + 2 regional GHG emissions breakdown AP w/o China</t>
  </si>
  <si>
    <t>Scope 1 + 2 regional GHG emissions breakdown China only</t>
  </si>
  <si>
    <t>Scope 1 + 2 GHG emissions breakdown by business (COMRES)</t>
  </si>
  <si>
    <t>Scope 1 + 2 GHG emissions breakdown by business (AUTOSOL)</t>
  </si>
  <si>
    <t>Scope 1 + 2 GHG emissions breakdown by business (CORP)</t>
  </si>
  <si>
    <t>Scope 1 emissions total</t>
  </si>
  <si>
    <t>305-1</t>
  </si>
  <si>
    <t>Scope 1 GHG emissions by natural gas</t>
  </si>
  <si>
    <t>Scope 1 GHG emissions by propane</t>
  </si>
  <si>
    <t>Scope 1 GHG emissions by stationary diesel</t>
  </si>
  <si>
    <t>Scope 1 GHG emissions by residual fuel oil</t>
  </si>
  <si>
    <t>Scope 1 GHG emissions by kerosene</t>
  </si>
  <si>
    <t>Scope 1 GHG emissions from mobile sources</t>
  </si>
  <si>
    <t>Scope 1 GHG emissions from refrigerants</t>
  </si>
  <si>
    <t>Scope 1 GHG emissions from agricultural byproducts</t>
  </si>
  <si>
    <t>Scope 2 emissions total (market-based)</t>
  </si>
  <si>
    <t>Scope 2 emissions total (location-based)</t>
  </si>
  <si>
    <t>Reduction in Scope 2 GHG emissions by renewable energy / total avoided</t>
  </si>
  <si>
    <t>Energy (MWh)</t>
  </si>
  <si>
    <t>Energy consumption (MWh)</t>
  </si>
  <si>
    <t>Natural gas use</t>
  </si>
  <si>
    <t>Mobile sources</t>
  </si>
  <si>
    <t>Stationary diesel use</t>
  </si>
  <si>
    <t>Kerosene use</t>
  </si>
  <si>
    <t>Residual fuel oil use</t>
  </si>
  <si>
    <t>Agricultural byproducts</t>
  </si>
  <si>
    <t>Propane use</t>
  </si>
  <si>
    <t>Purchased steam</t>
  </si>
  <si>
    <t>Purchased hot water</t>
  </si>
  <si>
    <t>Electricity use</t>
  </si>
  <si>
    <t>On-site renewable electricity generation</t>
  </si>
  <si>
    <t>Contracted renewable electricity</t>
  </si>
  <si>
    <t>Number of locations with 100% renewable electricity</t>
  </si>
  <si>
    <t>Energy intensity (MWh / Sales $M)</t>
  </si>
  <si>
    <t>Energy intensity reduction compared to 2018</t>
  </si>
  <si>
    <t>Scope 3 emissions purchased goods &amp; services and capital goods (Category 1+2)</t>
  </si>
  <si>
    <t>305-3</t>
  </si>
  <si>
    <t>Scope 3 emissions upstream fuel &amp; energy related activities (Category 3)</t>
  </si>
  <si>
    <t>Scope 3 emissions upstream transportation &amp; distribution (Category 4)</t>
  </si>
  <si>
    <t>Scope 3 emissions downstream transportation &amp; distribution (Category 9)</t>
  </si>
  <si>
    <t>Scope 3 emissions waste in operations (Category 5)</t>
  </si>
  <si>
    <t>Scope 3 emissions business travel (Category 6)</t>
  </si>
  <si>
    <t>Scope 3 emissions employee commuting (Category 7)</t>
  </si>
  <si>
    <t>Scope 3 emissions use of sold products (Category 11)</t>
  </si>
  <si>
    <t>Scope 3 emissions end-of-life treatment (Category 12)</t>
  </si>
  <si>
    <t>Scope 3 emissions investments (Category 15)</t>
  </si>
  <si>
    <t>Scope 3 emissions total</t>
  </si>
  <si>
    <t>Scope 3 emissions breakdown (AUTOSOL)</t>
  </si>
  <si>
    <t>Scope 3 emissions breakdown (COMRES)</t>
  </si>
  <si>
    <t>Manufacturing Waste Data (kilotons)</t>
  </si>
  <si>
    <t>Waste Generated</t>
  </si>
  <si>
    <t>306-3-a</t>
  </si>
  <si>
    <t>Waste by category (metal)</t>
  </si>
  <si>
    <t>Waste by category (wood)</t>
  </si>
  <si>
    <t>Waste by category (industrial)</t>
  </si>
  <si>
    <t>Waste by category (other)</t>
  </si>
  <si>
    <t>Total manufacturing waste (EMERSON)</t>
  </si>
  <si>
    <t>Total manufacturing waste (COMRES)</t>
  </si>
  <si>
    <t>Total manufacturing waste (AUTOSOL)</t>
  </si>
  <si>
    <t>Diversion rate % (EMERSON)</t>
  </si>
  <si>
    <t>Diversion rate % (COMRES)</t>
  </si>
  <si>
    <t>Diversion rate % (AUTOSOL)</t>
  </si>
  <si>
    <t>Waste Diverted from Disposal</t>
  </si>
  <si>
    <t>306-4-a</t>
  </si>
  <si>
    <t>Composted</t>
  </si>
  <si>
    <t>Recycled</t>
  </si>
  <si>
    <t>Reuse</t>
  </si>
  <si>
    <t>&lt;1</t>
  </si>
  <si>
    <t>Total manufacturing waste diverted</t>
  </si>
  <si>
    <t>Waste Diverted to Disposal</t>
  </si>
  <si>
    <t>306-5-a</t>
  </si>
  <si>
    <t>Incinerated with energy recovery</t>
  </si>
  <si>
    <t>Incinerated without energy recovery</t>
  </si>
  <si>
    <t>Landfilled</t>
  </si>
  <si>
    <t>Wastewater Treatment</t>
  </si>
  <si>
    <t>Total manufacturing waste for disposal</t>
  </si>
  <si>
    <t>SOCIAL</t>
  </si>
  <si>
    <t>Health and Safety</t>
  </si>
  <si>
    <t>0.45* /0.58</t>
  </si>
  <si>
    <t>385*/496</t>
  </si>
  <si>
    <t>First-aid cases</t>
  </si>
  <si>
    <t>Number of employees (global)</t>
  </si>
  <si>
    <t>Number of employees (Americas)</t>
  </si>
  <si>
    <t>Number of employees (Europe)</t>
  </si>
  <si>
    <t>Number of employees (Asia Pacific, Middle East, Africa)</t>
  </si>
  <si>
    <t>Women in leadership (global, targeting 40% by 2030)</t>
  </si>
  <si>
    <t>405-1</t>
  </si>
  <si>
    <t>Minorities in leadership (U.S., targeting 30% by 2030)</t>
  </si>
  <si>
    <t>Women, percentage of total workforce (U.S.)</t>
  </si>
  <si>
    <t>Men, percentage of total workforce (U.S.)</t>
  </si>
  <si>
    <t>Minorities, percentage of total workforce (U.S.)</t>
  </si>
  <si>
    <t>Minorities, Asian, percentage of total workforce (U.S.)</t>
  </si>
  <si>
    <t>Minorities, Black or African American, percentage of total workforce (U.S.)</t>
  </si>
  <si>
    <t>Minorities, Hispanic or Latino, percentage of total workforce (U.S.)</t>
  </si>
  <si>
    <t>Age group under 30, percentage of total workforce (U.S.)</t>
  </si>
  <si>
    <t>Age group 30-50, percentage of total workforce (U.S.)</t>
  </si>
  <si>
    <t>Age group over 50, percentage of total workforce (U.S.)</t>
  </si>
  <si>
    <t>Women, percentage of total workforce (global)</t>
  </si>
  <si>
    <t>Women, percentage of total workforce (Americas)</t>
  </si>
  <si>
    <t>Women, percentage of total workforce (Europe)</t>
  </si>
  <si>
    <t>Women, percentage of total workforce (Asia Pacific, Middle East, Africa)</t>
  </si>
  <si>
    <t>Age group under 30, percentage of total workforce (global)</t>
  </si>
  <si>
    <t>Age group under 30, percentage of total workforce (Americas)</t>
  </si>
  <si>
    <t>Age group under 30, percentage of total workforce (Europe)</t>
  </si>
  <si>
    <t>Age group under 30, percentage of total workforce (Asia Pacific, Middle East, Africa)</t>
  </si>
  <si>
    <t>Age group 30-50, percentage of total workforce (global)</t>
  </si>
  <si>
    <t>Age group 30-50, percentage of total workforce (Americas)</t>
  </si>
  <si>
    <t>Age group 30-50, percentage of total workforce (Europe)</t>
  </si>
  <si>
    <t>Age group 30-50, percentage of total workforce (Asia Pacific, Middle East, Africa)</t>
  </si>
  <si>
    <t>Age group over 50, percentage of total workforce (global)</t>
  </si>
  <si>
    <t>Age group over 50, percentage of total workforce (Americas)</t>
  </si>
  <si>
    <t>Age group over 50, percentage of total workforce (Europe)</t>
  </si>
  <si>
    <t>Age group over 50, percentage of total workforce (Asia Pacific, Middle East, Africa)</t>
  </si>
  <si>
    <t>Years of service under 5, percentage of total workforce (global)</t>
  </si>
  <si>
    <t>Years of service 5-10, percentage of total workforce (global)</t>
  </si>
  <si>
    <t>Years of service 11-20, percentage of total workforce (global)</t>
  </si>
  <si>
    <t>Years of service 21-30, percentage of total workforce (global)</t>
  </si>
  <si>
    <t>Years of service over 30, percentage of total workforce (global)</t>
  </si>
  <si>
    <t>GOVERNANCE</t>
  </si>
  <si>
    <t>Board of Directors</t>
  </si>
  <si>
    <t>Number of directors</t>
  </si>
  <si>
    <t>Number of independent directors</t>
  </si>
  <si>
    <t>Number of women</t>
  </si>
  <si>
    <t>Number of men</t>
  </si>
  <si>
    <t>Number of persons of color</t>
  </si>
  <si>
    <t>Percentage woman or persons of color</t>
  </si>
  <si>
    <t>Age Group</t>
  </si>
  <si>
    <t>Tenure</t>
  </si>
  <si>
    <t>Gender</t>
  </si>
  <si>
    <t>Minorities</t>
  </si>
  <si>
    <t>We are reimagining what it means to be an employee at Emerson as we build an environment where our people are supported, included, valued and trusted. By investing in our people and sharing our ideas, we are also impacting our communities and shaping our future. This section shows our metrics on Workforce Diversity.</t>
  </si>
  <si>
    <t xml:space="preserve">Terminology </t>
  </si>
  <si>
    <r>
      <rPr>
        <b/>
        <sz val="11"/>
        <color theme="1"/>
        <rFont val="Arial"/>
        <family val="2"/>
      </rPr>
      <t>CORP</t>
    </r>
    <r>
      <rPr>
        <sz val="11"/>
        <color theme="1"/>
        <rFont val="Arial"/>
        <family val="2"/>
      </rPr>
      <t xml:space="preserve"> is defined as the operations supporting Corporate functions within the organization. 
</t>
    </r>
    <r>
      <rPr>
        <b/>
        <sz val="11"/>
        <color theme="1"/>
        <rFont val="Arial"/>
        <family val="2"/>
      </rPr>
      <t>AUTOSOL</t>
    </r>
    <r>
      <rPr>
        <sz val="11"/>
        <color theme="1"/>
        <rFont val="Arial"/>
        <family val="2"/>
      </rPr>
      <t xml:space="preserve"> is a denotation for the business previously known as Automation Solutions. 
</t>
    </r>
    <r>
      <rPr>
        <b/>
        <sz val="11"/>
        <color theme="1"/>
        <rFont val="Arial"/>
        <family val="2"/>
      </rPr>
      <t>COMRES</t>
    </r>
    <r>
      <rPr>
        <sz val="11"/>
        <color theme="1"/>
        <rFont val="Arial"/>
        <family val="2"/>
      </rPr>
      <t xml:space="preserve"> is a denotation for the business previously known as Commercial and Residential Solutions.</t>
    </r>
  </si>
  <si>
    <t xml:space="preserve">Water Consumption </t>
  </si>
  <si>
    <t>Water Management (U.S. gallons)</t>
  </si>
  <si>
    <t>Reports and Policies</t>
  </si>
  <si>
    <t>403-9</t>
  </si>
  <si>
    <t>102-8</t>
  </si>
  <si>
    <t>Number of employees</t>
  </si>
  <si>
    <t>305-1, 305-2, 305-4, 305-5</t>
  </si>
  <si>
    <t>305-2, 305-3</t>
  </si>
  <si>
    <t>302-1, 302-3</t>
  </si>
  <si>
    <t>Led by our Board of Directors and management team, Emerson’s primary responsibility is to foster the Company’s long-term success. This section shows our metrics on Health and Safety, and the composition of our Board of Directors.</t>
  </si>
  <si>
    <t>Estimated refrigerant emissions using industry standard intensities per square foot for leakage in manufacturing and non-manufacturing facilities. R134a was assumed to be used in non-manufacturing sites while R404a was assumed to be used in manufacturing locations, both due to a sampling of Emerson sites and refrigerants</t>
  </si>
  <si>
    <t>Includes emissions from fuel consumed by vehicles used in manufacturing operations (e.g. forklifts, light duty trucks, etc.) as well as Emerson’s leased car fleet.</t>
  </si>
  <si>
    <t>Minorities, Other**, percentage of total workforce (U.S.)</t>
  </si>
  <si>
    <t>For combined Scope 1 + 2 calculations, note Scope 2 market-based emissions were used to calculate the totals.</t>
  </si>
  <si>
    <t>Market-based emissions include supplier emission factors, net residual factors and renewable energy purchases.
Location-based emissions include grid electricity emission factor averages multiplied by the total purchased electricity.</t>
  </si>
  <si>
    <t>% Renewable Electricity %</t>
  </si>
  <si>
    <t>Lost or restricted workday case rate</t>
  </si>
  <si>
    <t>Workforce Diversity*</t>
  </si>
  <si>
    <t>Total recordable rate of injuries *</t>
  </si>
  <si>
    <t>Recordable injuries *</t>
  </si>
  <si>
    <t>* Excludes an isolated foodborne illness incident at a single global location.</t>
  </si>
  <si>
    <t>* In this data set, leadership is defined as individuals at the Director level and above. Global data reflects countries that are included in our human resources information system and excludes countries not yet transitioned onto the core system. Minorities include: Asian, American Indian or Alaska Native, Black or African American, Hispanic, Native Hawaiian or Other Pacific Islander, and two or more races.
** Other Minorities encompasses American Indian or Alaska Native, Native Hawaiian or other Pacific Islander and two or more races.</t>
  </si>
  <si>
    <t>Note that Emerson’s emissions reductions targets related to our 2045 net-zero ambition, as well as our near-term 2030 goals, use 2022 data as a baseline. Emerson has engaged WSP to assist in the development of our Scope 1 and 2 greenhouse gas inventory compilation and to provide guidance and review on the Scope 3 GHG calculations required to align with both the World Resources Institute (WRI)/World Business Council for Sustainable Development (WBCSD) GHG Protocol Corporate Value Chain (Scope 3) Accounting and Reporting Standard) and the Science Based Targets initiative’s (SBTi) net-zero criteria. WSP is a leading professional services consultancy with a multidisciplinary sustainability, energy and climate change (SECC) team that has advised clients across sectors in greenhouse gas management, climate resiliency, sustainable supply chain and numerous related disciplines for over two decades.</t>
  </si>
  <si>
    <r>
      <t>Scope 3 Emissions (metric tons CO</t>
    </r>
    <r>
      <rPr>
        <b/>
        <vertAlign val="subscript"/>
        <sz val="14"/>
        <color theme="0"/>
        <rFont val="Arial"/>
        <family val="2"/>
      </rPr>
      <t>2</t>
    </r>
    <r>
      <rPr>
        <b/>
        <sz val="14"/>
        <color theme="0"/>
        <rFont val="Arial"/>
        <family val="2"/>
      </rPr>
      <t>e) **</t>
    </r>
  </si>
  <si>
    <r>
      <t>Scope 1 + 2 Emissions (metric tons CO</t>
    </r>
    <r>
      <rPr>
        <b/>
        <vertAlign val="subscript"/>
        <sz val="14"/>
        <color theme="0"/>
        <rFont val="Arial"/>
        <family val="2"/>
      </rPr>
      <t>2</t>
    </r>
    <r>
      <rPr>
        <b/>
        <sz val="14"/>
        <color theme="0"/>
        <rFont val="Arial"/>
        <family val="2"/>
      </rPr>
      <t>e) *</t>
    </r>
  </si>
  <si>
    <r>
      <t>Scope 1 Emissions (metric tons CO</t>
    </r>
    <r>
      <rPr>
        <b/>
        <vertAlign val="subscript"/>
        <sz val="14"/>
        <color theme="0"/>
        <rFont val="Arial"/>
        <family val="2"/>
      </rPr>
      <t>2</t>
    </r>
    <r>
      <rPr>
        <b/>
        <sz val="14"/>
        <color theme="0"/>
        <rFont val="Arial"/>
        <family val="2"/>
      </rPr>
      <t>e) *</t>
    </r>
  </si>
  <si>
    <r>
      <t>Scope 2 Emissions (metric tons CO</t>
    </r>
    <r>
      <rPr>
        <b/>
        <vertAlign val="subscript"/>
        <sz val="14"/>
        <color theme="0"/>
        <rFont val="Arial"/>
        <family val="2"/>
      </rPr>
      <t>2</t>
    </r>
    <r>
      <rPr>
        <b/>
        <sz val="14"/>
        <color theme="0"/>
        <rFont val="Arial"/>
        <family val="2"/>
      </rPr>
      <t>e) *</t>
    </r>
  </si>
  <si>
    <t>303-5</t>
  </si>
  <si>
    <t>Environmental Management and Sustainability Policy</t>
  </si>
  <si>
    <t>ESG Report Content Overview</t>
  </si>
  <si>
    <t>** In fiscal year 2022, we revisited the methodology used to calculate Emerson’s Scope3 emissions. The fiscal year 2021 values were adjusted to reflect the new methodology. As our data collection process continues to mature, the environmental data we report will continue to improve in accuracy and expand in breadth. More information on our Scope 3 emissions data collection and reporting process can be found on page 40 of our 2022 ESG report. Scope 3 category 10 is negligible, categories 13 are 14 not applicable.</t>
  </si>
  <si>
    <t xml:space="preserve">* ERM CV has been engaged by Emerson to provide independent assurance for selected information disclosed in this report. ERM CV’s full assurance statement, including opinion and basis of opinion, is available on page 156 of our 2022 ESG Report. </t>
  </si>
  <si>
    <t>Emerson’s 2022 Environmental, Social and Governance Report presents information focused primarily on data collected and activities that occurred during Emerson’s fiscal 2022 (October 1, 2021 — September 30, 2022), and is reported based on 81,800 employees and 130 manufacturing locations, except where indicated otherwise. Some data and information in this report is as of the report release date, June 2023. The brands depicted in the presentation are the trademarks and registered trademarks of their respective owners and are not owned by Emerson Electric Co.
On May 31, 2023, the Company completed the sale of a majority stake in its Climate Technologies business (which constitutes the former Climate Technologies segment, excluding Therm-O-Disc which was divested earlier in fiscal 2022) to private equity funds managed by Blackstone. Emerson will retain a 40 percent non-controlling interest in a new standalone joint venture between Emerson and Blackstone. The Climate Technologies business includes the Copeland™ compressor business and the entire portfolio of products and services across all residential and commercial HVAC and refrigeration end-markets.
On October 31, 2022, the Company completed the divestiture of its InSinkErator business, which manufactures food waste disposers, to Whirlpool Corporation. On May 31, 2022, the Company completed the divestiture of its Therm-O-Disc sensing and protection technologies business to an affiliate of One Rock Capital Partners, LLC.
This report does not include information for AspenTech nor Therm-O-Disc, except where specifically indicated.
Certain data, statistics and metrics included in this report, including those related to greenhouse gas emissions, are estimates, have not been prepared in accordance with generally accepted accounting principles. Although this information is based on accepted methodologies and assumptions believed to be reasonable at the time of preparation, they should not be considered as guarantees and may be subject to further revisions.</t>
  </si>
  <si>
    <t>About This ESG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</si>
</sst>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0_);_(* \(#,##0.0\);_(* &quot;-&quot;??_);_(@_)"/>
    <numFmt numFmtId="166" formatCode="_(* #,##0_);_(* \(#,##0\);_(* &quot;-&quot;??_);_(@_)"/>
    <numFmt numFmtId="167" formatCode="0.0%"/>
  </numFmts>
  <fonts count="25"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b/>
      <sz val="28"/>
      <color theme="0"/>
      <name val="Arial"/>
      <family val="2"/>
    </font>
    <font>
      <sz val="12"/>
      <color theme="0"/>
      <name val="Arial"/>
      <family val="2"/>
    </font>
    <font>
      <b/>
      <sz val="11"/>
      <color theme="1"/>
      <name val="Arial"/>
      <family val="2"/>
    </font>
    <font>
      <sz val="11"/>
      <name val="Arial"/>
      <family val="2"/>
    </font>
    <font>
      <b/>
      <sz val="14"/>
      <name val="Arial"/>
      <family val="2"/>
    </font>
    <font>
      <i/>
      <sz val="11"/>
      <color theme="1"/>
      <name val="Arial"/>
      <family val="2"/>
    </font>
    <font>
      <i/>
      <sz val="9"/>
      <color theme="2" tint="-0.499984740745262"/>
      <name val="Arial"/>
      <family val="2"/>
    </font>
    <font>
      <i/>
      <sz val="10"/>
      <color theme="2" tint="-0.499984740745262"/>
      <name val="Arial"/>
      <family val="2"/>
    </font>
    <font>
      <b/>
      <sz val="16"/>
      <color theme="3"/>
      <name val="Arial"/>
      <family val="2"/>
    </font>
    <font>
      <b/>
      <sz val="12"/>
      <color theme="1"/>
      <name val="Arial"/>
      <family val="2"/>
    </font>
    <font>
      <b/>
      <sz val="14"/>
      <color theme="0"/>
      <name val="Arial"/>
      <family val="2"/>
    </font>
    <font>
      <u/>
      <sz val="11"/>
      <color theme="10"/>
      <name val="Arial"/>
      <family val="2"/>
    </font>
    <font>
      <sz val="8"/>
      <name val="Calibri"/>
      <family val="2"/>
      <scheme val="minor"/>
    </font>
    <font>
      <sz val="14"/>
      <color theme="1"/>
      <name val="Arial"/>
      <family val="2"/>
    </font>
    <font>
      <sz val="12"/>
      <color theme="1"/>
      <name val="Arial"/>
      <family val="2"/>
    </font>
    <font>
      <b/>
      <vertAlign val="subscript"/>
      <sz val="14"/>
      <color theme="0"/>
      <name val="Arial"/>
      <family val="2"/>
    </font>
    <font>
      <sz val="10"/>
      <color theme="1"/>
      <name val="Arial"/>
      <family val="2"/>
    </font>
    <font>
      <sz val="9.5"/>
      <color theme="1"/>
      <name val="Arial"/>
      <family val="2"/>
    </font>
    <font>
      <b/>
      <sz val="10"/>
      <color theme="1"/>
      <name val="Arial"/>
      <family val="2"/>
    </font>
    <font>
      <b/>
      <sz val="10"/>
      <color rgb="FF000000"/>
      <name val="Arial"/>
      <family val="2"/>
    </font>
    <font>
      <sz val="9"/>
      <color theme="1"/>
      <name val="Arial"/>
      <family val="2"/>
    </font>
  </fonts>
  <fills count="6">
    <fill>
      <patternFill patternType="none"/>
    </fill>
    <fill>
      <patternFill patternType="gray125"/>
    </fill>
    <fill>
      <patternFill patternType="solid">
        <fgColor theme="3"/>
        <bgColor indexed="64"/>
      </patternFill>
    </fill>
    <fill>
      <patternFill patternType="solid">
        <fgColor theme="7"/>
        <bgColor indexed="64"/>
      </patternFill>
    </fill>
    <fill>
      <patternFill patternType="solid">
        <fgColor theme="8" tint="0.79998168889431442"/>
        <bgColor indexed="64"/>
      </patternFill>
    </fill>
    <fill>
      <patternFill patternType="solid">
        <fgColor theme="7" tint="0.79998168889431442"/>
        <bgColor indexed="64"/>
      </patternFill>
    </fill>
  </fills>
  <borders count="8">
    <border>
      <left/>
      <right/>
      <top/>
      <bottom/>
      <diagonal/>
    </border>
    <border>
      <left/>
      <right/>
      <top/>
      <bottom style="double">
        <color indexed="64"/>
      </bottom>
      <diagonal/>
    </border>
    <border>
      <left/>
      <right/>
      <top/>
      <bottom style="thin">
        <color theme="2" tint="0.59996337778862885"/>
      </bottom>
      <diagonal/>
    </border>
    <border>
      <left/>
      <right/>
      <top style="thin">
        <color theme="2" tint="0.59996337778862885"/>
      </top>
      <bottom style="thin">
        <color theme="2" tint="0.59996337778862885"/>
      </bottom>
      <diagonal/>
    </border>
    <border>
      <left/>
      <right/>
      <top style="double">
        <color indexed="64"/>
      </top>
      <bottom style="medium">
        <color theme="1"/>
      </bottom>
      <diagonal/>
    </border>
    <border>
      <left/>
      <right/>
      <top style="thin">
        <color theme="2" tint="0.59996337778862885"/>
      </top>
      <bottom style="double">
        <color theme="1"/>
      </bottom>
      <diagonal/>
    </border>
    <border>
      <left/>
      <right/>
      <top/>
      <bottom style="thin">
        <color indexed="64"/>
      </bottom>
      <diagonal/>
    </border>
    <border>
      <left/>
      <right/>
      <top style="thin">
        <color indexed="64"/>
      </top>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cellStyleXfs>
  <cellXfs count="149">
    <xf numFmtId="0" fontId="0" fillId="0" borderId="0" xfId="0"/>
    <xf numFmtId="0" fontId="3" fillId="2" borderId="0" xfId="0" applyFont="1" applyFill="1"/>
    <xf numFmtId="0" fontId="3" fillId="0" borderId="0" xfId="0" applyFont="1"/>
    <xf numFmtId="0" fontId="4" fillId="2" borderId="0" xfId="0" applyFont="1" applyFill="1" applyAlignment="1">
      <alignment horizontal="left"/>
    </xf>
    <xf numFmtId="0" fontId="3" fillId="0" borderId="0" xfId="0" applyFont="1" applyAlignment="1">
      <alignment horizontal="left" vertical="top" wrapText="1"/>
    </xf>
    <xf numFmtId="0" fontId="11" fillId="0" borderId="0" xfId="0" applyFont="1" applyAlignment="1">
      <alignment horizontal="left" vertical="center" wrapText="1"/>
    </xf>
    <xf numFmtId="0" fontId="10" fillId="0" borderId="0" xfId="0" applyFont="1" applyAlignment="1">
      <alignment horizontal="left" vertical="center" wrapText="1"/>
    </xf>
    <xf numFmtId="0" fontId="12" fillId="0" borderId="0" xfId="0" applyFont="1"/>
    <xf numFmtId="166" fontId="3" fillId="2" borderId="0" xfId="1" applyNumberFormat="1" applyFont="1" applyFill="1" applyAlignment="1">
      <alignment horizontal="right"/>
    </xf>
    <xf numFmtId="166" fontId="4" fillId="2" borderId="0" xfId="1" applyNumberFormat="1" applyFont="1" applyFill="1" applyAlignment="1">
      <alignment horizontal="right"/>
    </xf>
    <xf numFmtId="166" fontId="10" fillId="0" borderId="0" xfId="1" applyNumberFormat="1" applyFont="1" applyAlignment="1">
      <alignment horizontal="right" vertical="center" wrapText="1"/>
    </xf>
    <xf numFmtId="166" fontId="3" fillId="0" borderId="0" xfId="1" applyNumberFormat="1" applyFont="1" applyAlignment="1">
      <alignment horizontal="right"/>
    </xf>
    <xf numFmtId="0" fontId="13" fillId="0" borderId="1" xfId="0" applyFont="1" applyBorder="1" applyAlignment="1">
      <alignment vertical="center"/>
    </xf>
    <xf numFmtId="0" fontId="13" fillId="0" borderId="1" xfId="1" applyNumberFormat="1" applyFont="1" applyBorder="1" applyAlignment="1">
      <alignment horizontal="right" vertical="center"/>
    </xf>
    <xf numFmtId="0" fontId="13" fillId="4" borderId="1" xfId="1" applyNumberFormat="1" applyFont="1" applyFill="1" applyBorder="1" applyAlignment="1">
      <alignment horizontal="right" vertical="center"/>
    </xf>
    <xf numFmtId="0" fontId="3" fillId="0" borderId="2" xfId="0" applyFont="1" applyBorder="1" applyAlignment="1">
      <alignment vertical="center"/>
    </xf>
    <xf numFmtId="165" fontId="3" fillId="0" borderId="2" xfId="1" applyNumberFormat="1" applyFont="1" applyBorder="1" applyAlignment="1">
      <alignment horizontal="right" vertical="center"/>
    </xf>
    <xf numFmtId="165" fontId="3" fillId="4" borderId="2" xfId="1" applyNumberFormat="1" applyFont="1" applyFill="1" applyBorder="1" applyAlignment="1">
      <alignment horizontal="right" vertical="center"/>
    </xf>
    <xf numFmtId="0" fontId="3" fillId="0" borderId="3" xfId="0" applyFont="1" applyBorder="1" applyAlignment="1">
      <alignment vertical="center"/>
    </xf>
    <xf numFmtId="167" fontId="3" fillId="0" borderId="3" xfId="2" applyNumberFormat="1" applyFont="1" applyBorder="1" applyAlignment="1">
      <alignment horizontal="right" vertical="center"/>
    </xf>
    <xf numFmtId="167" fontId="3" fillId="4" borderId="3" xfId="2" applyNumberFormat="1" applyFont="1" applyFill="1" applyBorder="1" applyAlignment="1">
      <alignment horizontal="right" vertical="center"/>
    </xf>
    <xf numFmtId="166" fontId="3" fillId="0" borderId="3" xfId="1" applyNumberFormat="1" applyFont="1" applyBorder="1" applyAlignment="1">
      <alignment horizontal="right" vertical="center"/>
    </xf>
    <xf numFmtId="166" fontId="3" fillId="4" borderId="3" xfId="1" applyNumberFormat="1" applyFont="1" applyFill="1" applyBorder="1" applyAlignment="1">
      <alignment horizontal="right" vertical="center"/>
    </xf>
    <xf numFmtId="0" fontId="3" fillId="0" borderId="5" xfId="0" applyFont="1" applyBorder="1" applyAlignment="1">
      <alignment vertical="center"/>
    </xf>
    <xf numFmtId="166" fontId="3" fillId="0" borderId="5" xfId="1" applyNumberFormat="1" applyFont="1" applyBorder="1" applyAlignment="1">
      <alignment horizontal="right" vertical="center"/>
    </xf>
    <xf numFmtId="166" fontId="3" fillId="4" borderId="5" xfId="1" applyNumberFormat="1" applyFont="1" applyFill="1" applyBorder="1" applyAlignment="1">
      <alignment horizontal="right" vertical="center"/>
    </xf>
    <xf numFmtId="0" fontId="3" fillId="0" borderId="0" xfId="0" applyFont="1" applyAlignment="1">
      <alignment vertical="center"/>
    </xf>
    <xf numFmtId="166" fontId="3" fillId="0" borderId="0" xfId="1" applyNumberFormat="1" applyFont="1" applyBorder="1" applyAlignment="1">
      <alignment horizontal="right" vertical="center"/>
    </xf>
    <xf numFmtId="166" fontId="3" fillId="0" borderId="2" xfId="1" applyNumberFormat="1" applyFont="1" applyBorder="1" applyAlignment="1">
      <alignment horizontal="right" vertical="center"/>
    </xf>
    <xf numFmtId="166" fontId="3" fillId="4" borderId="2" xfId="1" applyNumberFormat="1" applyFont="1" applyFill="1" applyBorder="1" applyAlignment="1">
      <alignment horizontal="right" vertical="center"/>
    </xf>
    <xf numFmtId="165" fontId="3" fillId="0" borderId="3" xfId="1" applyNumberFormat="1" applyFont="1" applyBorder="1" applyAlignment="1">
      <alignment horizontal="right" vertical="center"/>
    </xf>
    <xf numFmtId="165" fontId="3" fillId="4" borderId="3" xfId="1" applyNumberFormat="1" applyFont="1" applyFill="1" applyBorder="1" applyAlignment="1">
      <alignment horizontal="right" vertical="center"/>
    </xf>
    <xf numFmtId="167" fontId="3" fillId="0" borderId="5" xfId="2" applyNumberFormat="1" applyFont="1" applyBorder="1" applyAlignment="1">
      <alignment horizontal="right" vertical="center"/>
    </xf>
    <xf numFmtId="167" fontId="3" fillId="4" borderId="5" xfId="2" applyNumberFormat="1" applyFont="1" applyFill="1" applyBorder="1" applyAlignment="1">
      <alignment horizontal="right" vertical="center"/>
    </xf>
    <xf numFmtId="167" fontId="3" fillId="0" borderId="0" xfId="2" applyNumberFormat="1" applyFont="1" applyBorder="1" applyAlignment="1">
      <alignment vertical="center"/>
    </xf>
    <xf numFmtId="167" fontId="3" fillId="0" borderId="0" xfId="2" applyNumberFormat="1" applyFont="1" applyBorder="1" applyAlignment="1">
      <alignment horizontal="right" vertical="center"/>
    </xf>
    <xf numFmtId="0" fontId="3" fillId="0" borderId="5" xfId="1" applyNumberFormat="1" applyFont="1" applyBorder="1" applyAlignment="1">
      <alignment vertical="center"/>
    </xf>
    <xf numFmtId="0" fontId="3" fillId="0" borderId="5" xfId="1" applyNumberFormat="1" applyFont="1" applyBorder="1" applyAlignment="1">
      <alignment horizontal="right" vertical="center"/>
    </xf>
    <xf numFmtId="0" fontId="6" fillId="5" borderId="2" xfId="0" applyFont="1" applyFill="1" applyBorder="1" applyAlignment="1">
      <alignment vertical="center"/>
    </xf>
    <xf numFmtId="166" fontId="6" fillId="5" borderId="2" xfId="1" applyNumberFormat="1" applyFont="1" applyFill="1" applyBorder="1" applyAlignment="1">
      <alignment horizontal="right" vertical="center"/>
    </xf>
    <xf numFmtId="0" fontId="6" fillId="0" borderId="3" xfId="0" applyFont="1" applyBorder="1" applyAlignment="1">
      <alignment vertical="center"/>
    </xf>
    <xf numFmtId="166" fontId="6" fillId="0" borderId="3" xfId="1" applyNumberFormat="1" applyFont="1" applyBorder="1" applyAlignment="1">
      <alignment horizontal="right" vertical="center"/>
    </xf>
    <xf numFmtId="166" fontId="6" fillId="4" borderId="3" xfId="1" applyNumberFormat="1" applyFont="1" applyFill="1" applyBorder="1" applyAlignment="1">
      <alignment horizontal="right" vertical="center"/>
    </xf>
    <xf numFmtId="0" fontId="9" fillId="0" borderId="3" xfId="0" applyFont="1" applyBorder="1" applyAlignment="1">
      <alignment horizontal="left" vertical="center" indent="1"/>
    </xf>
    <xf numFmtId="0" fontId="9" fillId="0" borderId="3" xfId="0" applyFont="1" applyBorder="1" applyAlignment="1">
      <alignment vertical="center"/>
    </xf>
    <xf numFmtId="166" fontId="9" fillId="0" borderId="3" xfId="1" applyNumberFormat="1" applyFont="1" applyBorder="1" applyAlignment="1">
      <alignment horizontal="right" vertical="center"/>
    </xf>
    <xf numFmtId="166" fontId="9" fillId="4" borderId="3" xfId="1" applyNumberFormat="1" applyFont="1" applyFill="1" applyBorder="1" applyAlignment="1">
      <alignment horizontal="right" vertical="center"/>
    </xf>
    <xf numFmtId="0" fontId="6" fillId="0" borderId="5" xfId="0" applyFont="1" applyBorder="1" applyAlignment="1">
      <alignment vertical="center"/>
    </xf>
    <xf numFmtId="166" fontId="6" fillId="0" borderId="5" xfId="1" applyNumberFormat="1" applyFont="1" applyBorder="1" applyAlignment="1">
      <alignment horizontal="right" vertical="center"/>
    </xf>
    <xf numFmtId="166" fontId="6" fillId="4" borderId="5" xfId="1" applyNumberFormat="1" applyFont="1" applyFill="1" applyBorder="1" applyAlignment="1">
      <alignment horizontal="right" vertical="center"/>
    </xf>
    <xf numFmtId="0" fontId="3" fillId="0" borderId="3" xfId="2" applyNumberFormat="1" applyFont="1" applyBorder="1" applyAlignment="1">
      <alignment horizontal="right" vertical="center"/>
    </xf>
    <xf numFmtId="0" fontId="3" fillId="4" borderId="3" xfId="2" applyNumberFormat="1" applyFont="1" applyFill="1" applyBorder="1" applyAlignment="1">
      <alignment horizontal="right" vertical="center"/>
    </xf>
    <xf numFmtId="164" fontId="3" fillId="0" borderId="2" xfId="1" applyFont="1" applyBorder="1" applyAlignment="1">
      <alignment horizontal="right" vertical="center"/>
    </xf>
    <xf numFmtId="164" fontId="3" fillId="4" borderId="2" xfId="1" applyFont="1" applyFill="1" applyBorder="1" applyAlignment="1">
      <alignment horizontal="right" vertical="center"/>
    </xf>
    <xf numFmtId="164" fontId="3" fillId="0" borderId="3" xfId="2" applyNumberFormat="1" applyFont="1" applyBorder="1" applyAlignment="1">
      <alignment horizontal="right" vertical="center"/>
    </xf>
    <xf numFmtId="164" fontId="3" fillId="4" borderId="3" xfId="2" applyNumberFormat="1" applyFont="1" applyFill="1" applyBorder="1" applyAlignment="1">
      <alignment horizontal="right" vertical="center"/>
    </xf>
    <xf numFmtId="16" fontId="3" fillId="0" borderId="2" xfId="0" quotePrefix="1" applyNumberFormat="1" applyFont="1" applyBorder="1" applyAlignment="1">
      <alignment vertical="center"/>
    </xf>
    <xf numFmtId="9" fontId="3" fillId="4" borderId="2" xfId="2" applyFont="1" applyFill="1" applyBorder="1" applyAlignment="1">
      <alignment horizontal="right" vertical="center"/>
    </xf>
    <xf numFmtId="9" fontId="3" fillId="4" borderId="5" xfId="2" applyFont="1" applyFill="1" applyBorder="1" applyAlignment="1">
      <alignment horizontal="right" vertical="center"/>
    </xf>
    <xf numFmtId="9" fontId="3" fillId="0" borderId="2" xfId="2" applyFont="1" applyBorder="1" applyAlignment="1">
      <alignment horizontal="right" vertical="center"/>
    </xf>
    <xf numFmtId="9" fontId="3" fillId="0" borderId="5" xfId="2" applyFont="1" applyBorder="1" applyAlignment="1">
      <alignment horizontal="right" vertical="center"/>
    </xf>
    <xf numFmtId="0" fontId="3" fillId="0" borderId="2" xfId="1" applyNumberFormat="1" applyFont="1" applyBorder="1" applyAlignment="1">
      <alignment horizontal="right" vertical="center"/>
    </xf>
    <xf numFmtId="0" fontId="3" fillId="4" borderId="2" xfId="1" applyNumberFormat="1" applyFont="1" applyFill="1" applyBorder="1" applyAlignment="1">
      <alignment horizontal="right" vertical="center"/>
    </xf>
    <xf numFmtId="0" fontId="3" fillId="0" borderId="3" xfId="1" applyNumberFormat="1" applyFont="1" applyBorder="1" applyAlignment="1">
      <alignment horizontal="right" vertical="center"/>
    </xf>
    <xf numFmtId="0" fontId="3" fillId="4" borderId="3" xfId="1" applyNumberFormat="1" applyFont="1" applyFill="1" applyBorder="1" applyAlignment="1">
      <alignment horizontal="right" vertical="center"/>
    </xf>
    <xf numFmtId="0" fontId="15" fillId="0" borderId="0" xfId="3" applyFont="1"/>
    <xf numFmtId="0" fontId="3" fillId="0" borderId="0" xfId="0" applyFont="1" applyAlignment="1">
      <alignment horizontal="left" indent="2"/>
    </xf>
    <xf numFmtId="0" fontId="14" fillId="3" borderId="4" xfId="0" applyFont="1" applyFill="1" applyBorder="1" applyAlignment="1">
      <alignment vertical="center"/>
    </xf>
    <xf numFmtId="166" fontId="3" fillId="0" borderId="2" xfId="1" applyNumberFormat="1" applyFont="1" applyFill="1" applyBorder="1" applyAlignment="1">
      <alignment horizontal="right" vertical="center"/>
    </xf>
    <xf numFmtId="0" fontId="8" fillId="0" borderId="0" xfId="3" applyFont="1" applyAlignment="1">
      <alignment horizontal="left" vertical="top"/>
    </xf>
    <xf numFmtId="0" fontId="8" fillId="0" borderId="0" xfId="0" applyFont="1" applyAlignment="1">
      <alignment horizontal="left"/>
    </xf>
    <xf numFmtId="9" fontId="3" fillId="5" borderId="2" xfId="2" applyFont="1" applyFill="1" applyBorder="1" applyAlignment="1">
      <alignment horizontal="right" vertical="center"/>
    </xf>
    <xf numFmtId="0" fontId="3" fillId="0" borderId="3" xfId="0" applyFont="1" applyBorder="1" applyAlignment="1">
      <alignment horizontal="left" vertical="center" indent="1"/>
    </xf>
    <xf numFmtId="0" fontId="6" fillId="0" borderId="3" xfId="0" applyFont="1" applyBorder="1" applyAlignment="1">
      <alignment horizontal="left" vertical="center" indent="1"/>
    </xf>
    <xf numFmtId="0" fontId="6" fillId="0" borderId="5" xfId="0" applyFont="1" applyBorder="1" applyAlignment="1">
      <alignment horizontal="left" vertical="center" indent="1"/>
    </xf>
    <xf numFmtId="0" fontId="3" fillId="0" borderId="2" xfId="0" applyFont="1" applyBorder="1" applyAlignment="1">
      <alignment horizontal="left" vertical="center" indent="1"/>
    </xf>
    <xf numFmtId="0" fontId="3" fillId="0" borderId="5" xfId="0" applyFont="1" applyBorder="1" applyAlignment="1">
      <alignment horizontal="left" vertical="center" indent="1"/>
    </xf>
    <xf numFmtId="0" fontId="3" fillId="0" borderId="2" xfId="0" applyFont="1" applyBorder="1" applyAlignment="1">
      <alignment horizontal="left" vertical="center" indent="2"/>
    </xf>
    <xf numFmtId="0" fontId="6" fillId="0" borderId="2" xfId="0" applyFont="1" applyBorder="1" applyAlignment="1">
      <alignment horizontal="left" vertical="center" indent="1"/>
    </xf>
    <xf numFmtId="0" fontId="6" fillId="0" borderId="2" xfId="0" applyFont="1" applyBorder="1" applyAlignment="1">
      <alignment vertical="center"/>
    </xf>
    <xf numFmtId="9" fontId="6" fillId="0" borderId="2" xfId="2" applyFont="1" applyBorder="1" applyAlignment="1">
      <alignment horizontal="right" vertical="center"/>
    </xf>
    <xf numFmtId="9" fontId="6" fillId="4" borderId="2" xfId="2" applyFont="1" applyFill="1" applyBorder="1" applyAlignment="1">
      <alignment horizontal="right" vertical="center"/>
    </xf>
    <xf numFmtId="166" fontId="3" fillId="4" borderId="0" xfId="1" applyNumberFormat="1" applyFont="1" applyFill="1" applyBorder="1" applyAlignment="1">
      <alignment horizontal="righ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5" xfId="0" applyFont="1" applyBorder="1" applyAlignment="1">
      <alignment horizontal="left" vertical="center"/>
    </xf>
    <xf numFmtId="0" fontId="3" fillId="0" borderId="2" xfId="0" quotePrefix="1" applyFont="1" applyBorder="1" applyAlignment="1">
      <alignment horizontal="left" vertical="center"/>
    </xf>
    <xf numFmtId="0" fontId="3" fillId="0" borderId="0" xfId="0" applyFont="1" applyAlignment="1">
      <alignment horizontal="left"/>
    </xf>
    <xf numFmtId="16" fontId="6" fillId="0" borderId="2" xfId="0" quotePrefix="1" applyNumberFormat="1" applyFont="1" applyBorder="1" applyAlignment="1">
      <alignment vertical="center"/>
    </xf>
    <xf numFmtId="166" fontId="6" fillId="0" borderId="2" xfId="1" applyNumberFormat="1" applyFont="1" applyFill="1" applyBorder="1" applyAlignment="1">
      <alignment horizontal="right" vertical="center"/>
    </xf>
    <xf numFmtId="9" fontId="9" fillId="4" borderId="3" xfId="1" applyNumberFormat="1" applyFont="1" applyFill="1" applyBorder="1" applyAlignment="1">
      <alignment horizontal="right" vertical="center"/>
    </xf>
    <xf numFmtId="9" fontId="9" fillId="0" borderId="3" xfId="1" applyNumberFormat="1" applyFont="1" applyBorder="1" applyAlignment="1">
      <alignment horizontal="right" vertical="center"/>
    </xf>
    <xf numFmtId="9" fontId="6" fillId="0" borderId="3" xfId="1" applyNumberFormat="1" applyFont="1" applyBorder="1" applyAlignment="1">
      <alignment horizontal="right" vertical="center"/>
    </xf>
    <xf numFmtId="9" fontId="6" fillId="4" borderId="3" xfId="1" applyNumberFormat="1" applyFont="1" applyFill="1" applyBorder="1" applyAlignment="1">
      <alignment horizontal="right" vertical="center"/>
    </xf>
    <xf numFmtId="0" fontId="3" fillId="0" borderId="6" xfId="0" applyFont="1" applyBorder="1"/>
    <xf numFmtId="0" fontId="3" fillId="0" borderId="0" xfId="0" applyFont="1" applyAlignment="1">
      <alignment horizontal="left" vertical="center" wrapText="1"/>
    </xf>
    <xf numFmtId="0" fontId="3" fillId="0" borderId="0" xfId="0" applyFont="1" applyAlignment="1">
      <alignment vertical="center" wrapText="1"/>
    </xf>
    <xf numFmtId="0" fontId="14" fillId="3" borderId="4" xfId="0" applyFont="1" applyFill="1" applyBorder="1" applyAlignment="1">
      <alignment horizontal="left" vertical="center"/>
    </xf>
    <xf numFmtId="16" fontId="6" fillId="5" borderId="2" xfId="0" applyNumberFormat="1" applyFont="1" applyFill="1" applyBorder="1" applyAlignment="1">
      <alignment vertical="center"/>
    </xf>
    <xf numFmtId="0" fontId="14" fillId="3" borderId="4" xfId="0" quotePrefix="1" applyFont="1" applyFill="1" applyBorder="1" applyAlignment="1">
      <alignment vertical="center"/>
    </xf>
    <xf numFmtId="0" fontId="3" fillId="0" borderId="5" xfId="1" applyNumberFormat="1" applyFont="1" applyBorder="1" applyAlignment="1">
      <alignment horizontal="left" vertical="center" indent="1"/>
    </xf>
    <xf numFmtId="0" fontId="3" fillId="0" borderId="3" xfId="0" applyFont="1" applyBorder="1" applyAlignment="1">
      <alignment horizontal="left" vertical="center" indent="2"/>
    </xf>
    <xf numFmtId="167" fontId="17" fillId="0" borderId="0" xfId="2" applyNumberFormat="1" applyFont="1" applyBorder="1" applyAlignment="1">
      <alignment vertical="center"/>
    </xf>
    <xf numFmtId="0" fontId="18" fillId="0" borderId="2" xfId="0" applyFont="1" applyBorder="1" applyAlignment="1">
      <alignment vertical="center"/>
    </xf>
    <xf numFmtId="0" fontId="18" fillId="0" borderId="3" xfId="0" applyFont="1" applyBorder="1" applyAlignment="1">
      <alignment vertical="center"/>
    </xf>
    <xf numFmtId="0" fontId="18" fillId="0" borderId="5" xfId="0" applyFont="1" applyBorder="1" applyAlignment="1">
      <alignment vertical="center"/>
    </xf>
    <xf numFmtId="0" fontId="18" fillId="0" borderId="0" xfId="0" applyFont="1" applyAlignment="1">
      <alignment vertical="center"/>
    </xf>
    <xf numFmtId="0" fontId="18" fillId="0" borderId="5" xfId="1" applyNumberFormat="1" applyFont="1" applyBorder="1" applyAlignment="1">
      <alignment vertical="center"/>
    </xf>
    <xf numFmtId="0" fontId="13" fillId="5" borderId="2" xfId="0" applyFont="1" applyFill="1" applyBorder="1" applyAlignment="1">
      <alignment vertical="center"/>
    </xf>
    <xf numFmtId="0" fontId="20" fillId="0" borderId="0" xfId="0" applyFont="1" applyAlignment="1">
      <alignment horizontal="left" vertical="top" wrapText="1"/>
    </xf>
    <xf numFmtId="166" fontId="20" fillId="0" borderId="0" xfId="1" applyNumberFormat="1" applyFont="1" applyAlignment="1">
      <alignment horizontal="right"/>
    </xf>
    <xf numFmtId="0" fontId="20" fillId="0" borderId="0" xfId="0" applyFont="1"/>
    <xf numFmtId="0" fontId="20" fillId="0" borderId="0" xfId="0" applyFont="1" applyAlignment="1">
      <alignment vertical="center" wrapText="1"/>
    </xf>
    <xf numFmtId="0" fontId="20" fillId="0" borderId="0" xfId="0" applyFont="1" applyAlignment="1">
      <alignment horizontal="left" indent="1"/>
    </xf>
    <xf numFmtId="0" fontId="22" fillId="0" borderId="0" xfId="0" applyFont="1" applyAlignment="1">
      <alignment horizontal="left" indent="1"/>
    </xf>
    <xf numFmtId="166" fontId="20" fillId="0" borderId="0" xfId="1" applyNumberFormat="1" applyFont="1" applyAlignment="1">
      <alignment horizontal="left" indent="1"/>
    </xf>
    <xf numFmtId="0" fontId="23" fillId="0" borderId="0" xfId="0" applyFont="1" applyAlignment="1">
      <alignment horizontal="left" vertical="center" wrapText="1" indent="1"/>
    </xf>
    <xf numFmtId="9" fontId="3" fillId="0" borderId="3" xfId="2" applyFont="1" applyBorder="1" applyAlignment="1">
      <alignment horizontal="right" vertical="center"/>
    </xf>
    <xf numFmtId="9" fontId="3" fillId="4" borderId="3" xfId="2" applyFont="1" applyFill="1" applyBorder="1" applyAlignment="1">
      <alignment horizontal="right" vertical="center"/>
    </xf>
    <xf numFmtId="0" fontId="12" fillId="0" borderId="0" xfId="0" applyFont="1" applyAlignment="1">
      <alignment horizontal="left"/>
    </xf>
    <xf numFmtId="0" fontId="4" fillId="2" borderId="0" xfId="0" applyFont="1" applyFill="1" applyAlignment="1">
      <alignment horizontal="left"/>
    </xf>
    <xf numFmtId="0" fontId="8" fillId="0" borderId="0" xfId="3" applyFont="1" applyBorder="1" applyAlignment="1">
      <alignment horizontal="left" vertical="top"/>
    </xf>
    <xf numFmtId="0" fontId="8" fillId="0" borderId="6" xfId="3" applyFont="1" applyBorder="1" applyAlignment="1">
      <alignment horizontal="left" vertical="top"/>
    </xf>
    <xf numFmtId="0" fontId="7" fillId="0" borderId="0" xfId="0" applyFont="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top" wrapText="1"/>
    </xf>
    <xf numFmtId="0" fontId="8" fillId="0" borderId="0" xfId="3" applyFont="1" applyAlignment="1">
      <alignment horizontal="left" vertical="top"/>
    </xf>
    <xf numFmtId="0" fontId="11" fillId="0" borderId="0" xfId="0" applyFont="1" applyAlignment="1">
      <alignment horizontal="left" vertical="center" wrapText="1"/>
    </xf>
    <xf numFmtId="0" fontId="5" fillId="2" borderId="0" xfId="0" applyFont="1" applyFill="1" applyAlignment="1">
      <alignment horizontal="left" vertical="center" wrapText="1"/>
    </xf>
    <xf numFmtId="0" fontId="3" fillId="0" borderId="0" xfId="0" applyFont="1" applyAlignment="1">
      <alignment horizontal="left" vertical="center" wrapText="1"/>
    </xf>
    <xf numFmtId="0" fontId="3" fillId="0" borderId="6" xfId="0" applyFont="1" applyBorder="1" applyAlignment="1">
      <alignment horizontal="left" vertical="center" wrapText="1"/>
    </xf>
    <xf numFmtId="0" fontId="20" fillId="0" borderId="0" xfId="0" applyFont="1" applyAlignment="1">
      <alignment horizontal="left" vertical="top" wrapText="1" indent="2"/>
    </xf>
    <xf numFmtId="0" fontId="21" fillId="0" borderId="0" xfId="0" applyFont="1" applyAlignment="1">
      <alignment horizontal="left" vertical="center" wrapText="1"/>
    </xf>
    <xf numFmtId="0" fontId="20" fillId="0" borderId="0" xfId="0" applyFont="1" applyAlignment="1">
      <alignment horizontal="left" vertical="top" wrapText="1"/>
    </xf>
    <xf numFmtId="0" fontId="22" fillId="0" borderId="0" xfId="0" applyFont="1" applyAlignment="1">
      <alignment horizontal="left" vertical="top" wrapText="1"/>
    </xf>
    <xf numFmtId="0" fontId="24" fillId="0" borderId="0" xfId="0" applyFont="1" applyAlignment="1">
      <alignment horizontal="left" vertical="top"/>
    </xf>
    <xf numFmtId="0" fontId="14" fillId="3" borderId="4" xfId="0" applyFont="1" applyFill="1" applyBorder="1" applyAlignment="1">
      <alignment vertical="center"/>
    </xf>
    <xf numFmtId="0" fontId="24" fillId="0" borderId="0" xfId="0" applyFont="1" applyAlignment="1">
      <alignment horizontal="left" vertical="center" wrapText="1"/>
    </xf>
    <xf numFmtId="3" fontId="3" fillId="0" borderId="2" xfId="1" applyNumberFormat="1" applyFont="1" applyBorder="1" applyAlignment="1">
      <alignment horizontal="right" vertical="center"/>
    </xf>
    <xf numFmtId="3" fontId="3" fillId="4" borderId="2" xfId="1" applyNumberFormat="1" applyFont="1" applyFill="1" applyBorder="1" applyAlignment="1">
      <alignment horizontal="right" vertical="center"/>
    </xf>
    <xf numFmtId="3" fontId="3" fillId="0" borderId="3" xfId="1" applyNumberFormat="1" applyFont="1" applyBorder="1" applyAlignment="1">
      <alignment horizontal="right" vertical="center"/>
    </xf>
    <xf numFmtId="3" fontId="3" fillId="4" borderId="3" xfId="1" applyNumberFormat="1" applyFont="1" applyFill="1" applyBorder="1" applyAlignment="1">
      <alignment horizontal="right" vertical="center"/>
    </xf>
    <xf numFmtId="3" fontId="3" fillId="0" borderId="5" xfId="1" applyNumberFormat="1" applyFont="1" applyBorder="1" applyAlignment="1">
      <alignment horizontal="right" vertical="center"/>
    </xf>
    <xf numFmtId="3" fontId="3" fillId="4" borderId="5" xfId="1" applyNumberFormat="1" applyFont="1" applyFill="1" applyBorder="1" applyAlignment="1">
      <alignment horizontal="right" vertical="center"/>
    </xf>
    <xf numFmtId="0" fontId="10" fillId="0" borderId="0" xfId="0" applyFont="1" applyAlignment="1">
      <alignment horizontal="left" vertical="center" wrapText="1"/>
    </xf>
    <xf numFmtId="0" fontId="3" fillId="0" borderId="7" xfId="0" applyFont="1" applyBorder="1"/>
    <xf numFmtId="0" fontId="3" fillId="0" borderId="0" xfId="0" applyFont="1" applyBorder="1" applyAlignment="1">
      <alignment horizontal="left" vertical="top" wrapText="1"/>
    </xf>
    <xf numFmtId="0" fontId="3" fillId="0" borderId="7" xfId="0" applyFont="1" applyBorder="1" applyAlignment="1">
      <alignment horizontal="left" vertical="top" wrapText="1"/>
    </xf>
    <xf numFmtId="0" fontId="3" fillId="0" borderId="7" xfId="0" applyFont="1" applyBorder="1" applyAlignment="1">
      <alignment horizontal="left" vertical="center" wrapText="1"/>
    </xf>
  </cellXfs>
  <cellStyles count="4">
    <cellStyle name="Comma" xfId="1" builtinId="3"/>
    <cellStyle name="Hyperlink" xfId="3" builtinId="8"/>
    <cellStyle name="Normal" xfId="0" builtinId="0"/>
    <cellStyle name="Per 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209741</xdr:colOff>
      <xdr:row>0</xdr:row>
      <xdr:rowOff>174816</xdr:rowOff>
    </xdr:from>
    <xdr:to>
      <xdr:col>2</xdr:col>
      <xdr:colOff>743858</xdr:colOff>
      <xdr:row>4</xdr:row>
      <xdr:rowOff>141917</xdr:rowOff>
    </xdr:to>
    <xdr:pic>
      <xdr:nvPicPr>
        <xdr:cNvPr id="13" name="Picture 12">
          <a:extLst>
            <a:ext uri="{FF2B5EF4-FFF2-40B4-BE49-F238E27FC236}">
              <a16:creationId xmlns:a16="http://schemas.microsoft.com/office/drawing/2014/main" id="{CF80B671-51DA-33A4-6B98-9974B74F75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9741" y="174816"/>
          <a:ext cx="1749688" cy="69281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182525</xdr:colOff>
      <xdr:row>0</xdr:row>
      <xdr:rowOff>84100</xdr:rowOff>
    </xdr:from>
    <xdr:to>
      <xdr:col>2</xdr:col>
      <xdr:colOff>1562583</xdr:colOff>
      <xdr:row>5</xdr:row>
      <xdr:rowOff>93625</xdr:rowOff>
    </xdr:to>
    <xdr:pic>
      <xdr:nvPicPr>
        <xdr:cNvPr id="2" name="Picture 1">
          <a:extLst>
            <a:ext uri="{FF2B5EF4-FFF2-40B4-BE49-F238E27FC236}">
              <a16:creationId xmlns:a16="http://schemas.microsoft.com/office/drawing/2014/main" id="{BCAAB9EA-6381-400B-A725-869F41356A2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9350" y="87275"/>
          <a:ext cx="2173808" cy="911225"/>
        </a:xfrm>
        <a:prstGeom prst="rect">
          <a:avLst/>
        </a:prstGeom>
      </xdr:spPr>
    </xdr:pic>
    <xdr:clientData/>
  </xdr:twoCellAnchor>
  <xdr:twoCellAnchor>
    <xdr:from>
      <xdr:col>2</xdr:col>
      <xdr:colOff>2200274</xdr:colOff>
      <xdr:row>1</xdr:row>
      <xdr:rowOff>41274</xdr:rowOff>
    </xdr:from>
    <xdr:to>
      <xdr:col>8</xdr:col>
      <xdr:colOff>622299</xdr:colOff>
      <xdr:row>5</xdr:row>
      <xdr:rowOff>82550</xdr:rowOff>
    </xdr:to>
    <xdr:sp macro="" textlink="">
      <xdr:nvSpPr>
        <xdr:cNvPr id="3" name="TextBox 2">
          <a:extLst>
            <a:ext uri="{FF2B5EF4-FFF2-40B4-BE49-F238E27FC236}">
              <a16:creationId xmlns:a16="http://schemas.microsoft.com/office/drawing/2014/main" id="{69BD4644-6E19-7246-D0D1-2424AC0E5CAD}"/>
            </a:ext>
          </a:extLst>
        </xdr:cNvPr>
        <xdr:cNvSpPr txBox="1"/>
      </xdr:nvSpPr>
      <xdr:spPr>
        <a:xfrm>
          <a:off x="2990849" y="222249"/>
          <a:ext cx="8080375" cy="765176"/>
        </a:xfrm>
        <a:prstGeom prst="rect">
          <a:avLst/>
        </a:prstGeom>
        <a:solidFill>
          <a:schemeClr val="tx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800" b="1">
              <a:solidFill>
                <a:schemeClr val="bg1"/>
              </a:solidFill>
              <a:latin typeface="Arial" panose="020B0604020202020204" pitchFamily="34" charset="0"/>
              <a:cs typeface="Arial" panose="020B0604020202020204" pitchFamily="34" charset="0"/>
            </a:rPr>
            <a:t>Environmental, Social, and Governance Data</a:t>
          </a:r>
        </a:p>
        <a:p>
          <a:r>
            <a:rPr lang="en-US" sz="1200">
              <a:solidFill>
                <a:schemeClr val="bg1"/>
              </a:solidFill>
              <a:latin typeface="Arial" panose="020B0604020202020204" pitchFamily="34" charset="0"/>
              <a:cs typeface="Arial" panose="020B0604020202020204" pitchFamily="34" charset="0"/>
            </a:rPr>
            <a:t>Fiscal Year 2022</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182525</xdr:colOff>
      <xdr:row>0</xdr:row>
      <xdr:rowOff>84100</xdr:rowOff>
    </xdr:from>
    <xdr:to>
      <xdr:col>2</xdr:col>
      <xdr:colOff>1562583</xdr:colOff>
      <xdr:row>5</xdr:row>
      <xdr:rowOff>93625</xdr:rowOff>
    </xdr:to>
    <xdr:pic>
      <xdr:nvPicPr>
        <xdr:cNvPr id="2" name="Picture 1">
          <a:extLst>
            <a:ext uri="{FF2B5EF4-FFF2-40B4-BE49-F238E27FC236}">
              <a16:creationId xmlns:a16="http://schemas.microsoft.com/office/drawing/2014/main" id="{69515901-792D-403E-A824-0D14B7083F6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9350" y="87275"/>
          <a:ext cx="2173808" cy="911225"/>
        </a:xfrm>
        <a:prstGeom prst="rect">
          <a:avLst/>
        </a:prstGeom>
      </xdr:spPr>
    </xdr:pic>
    <xdr:clientData/>
  </xdr:twoCellAnchor>
  <xdr:twoCellAnchor>
    <xdr:from>
      <xdr:col>2</xdr:col>
      <xdr:colOff>2200274</xdr:colOff>
      <xdr:row>1</xdr:row>
      <xdr:rowOff>41274</xdr:rowOff>
    </xdr:from>
    <xdr:to>
      <xdr:col>8</xdr:col>
      <xdr:colOff>622299</xdr:colOff>
      <xdr:row>5</xdr:row>
      <xdr:rowOff>82550</xdr:rowOff>
    </xdr:to>
    <xdr:sp macro="" textlink="">
      <xdr:nvSpPr>
        <xdr:cNvPr id="3" name="TextBox 2">
          <a:extLst>
            <a:ext uri="{FF2B5EF4-FFF2-40B4-BE49-F238E27FC236}">
              <a16:creationId xmlns:a16="http://schemas.microsoft.com/office/drawing/2014/main" id="{9DB8E1FE-679D-4D53-A066-44A89886CF9F}"/>
            </a:ext>
          </a:extLst>
        </xdr:cNvPr>
        <xdr:cNvSpPr txBox="1"/>
      </xdr:nvSpPr>
      <xdr:spPr>
        <a:xfrm>
          <a:off x="2994024" y="222249"/>
          <a:ext cx="8074025" cy="768351"/>
        </a:xfrm>
        <a:prstGeom prst="rect">
          <a:avLst/>
        </a:prstGeom>
        <a:solidFill>
          <a:schemeClr val="tx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800" b="1">
              <a:solidFill>
                <a:schemeClr val="bg1"/>
              </a:solidFill>
              <a:latin typeface="Arial" panose="020B0604020202020204" pitchFamily="34" charset="0"/>
              <a:cs typeface="Arial" panose="020B0604020202020204" pitchFamily="34" charset="0"/>
            </a:rPr>
            <a:t>Environmental, Social, and Governance Data</a:t>
          </a:r>
        </a:p>
        <a:p>
          <a:r>
            <a:rPr lang="en-US" sz="1200">
              <a:solidFill>
                <a:schemeClr val="bg1"/>
              </a:solidFill>
              <a:latin typeface="Arial" panose="020B0604020202020204" pitchFamily="34" charset="0"/>
              <a:cs typeface="Arial" panose="020B0604020202020204" pitchFamily="34" charset="0"/>
            </a:rPr>
            <a:t>Fiscal Year 2022</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182525</xdr:colOff>
      <xdr:row>0</xdr:row>
      <xdr:rowOff>84100</xdr:rowOff>
    </xdr:from>
    <xdr:to>
      <xdr:col>2</xdr:col>
      <xdr:colOff>1562583</xdr:colOff>
      <xdr:row>5</xdr:row>
      <xdr:rowOff>93625</xdr:rowOff>
    </xdr:to>
    <xdr:pic>
      <xdr:nvPicPr>
        <xdr:cNvPr id="2" name="Picture 1">
          <a:extLst>
            <a:ext uri="{FF2B5EF4-FFF2-40B4-BE49-F238E27FC236}">
              <a16:creationId xmlns:a16="http://schemas.microsoft.com/office/drawing/2014/main" id="{764D13D5-A37C-480D-B300-B4FBA48566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9350" y="87275"/>
          <a:ext cx="2173808" cy="911225"/>
        </a:xfrm>
        <a:prstGeom prst="rect">
          <a:avLst/>
        </a:prstGeom>
      </xdr:spPr>
    </xdr:pic>
    <xdr:clientData/>
  </xdr:twoCellAnchor>
  <xdr:twoCellAnchor>
    <xdr:from>
      <xdr:col>2</xdr:col>
      <xdr:colOff>2200274</xdr:colOff>
      <xdr:row>1</xdr:row>
      <xdr:rowOff>41274</xdr:rowOff>
    </xdr:from>
    <xdr:to>
      <xdr:col>8</xdr:col>
      <xdr:colOff>622299</xdr:colOff>
      <xdr:row>5</xdr:row>
      <xdr:rowOff>82550</xdr:rowOff>
    </xdr:to>
    <xdr:sp macro="" textlink="">
      <xdr:nvSpPr>
        <xdr:cNvPr id="3" name="TextBox 2">
          <a:extLst>
            <a:ext uri="{FF2B5EF4-FFF2-40B4-BE49-F238E27FC236}">
              <a16:creationId xmlns:a16="http://schemas.microsoft.com/office/drawing/2014/main" id="{E4EB3D3A-BBEE-4DDE-9729-3F38F5A1861C}"/>
            </a:ext>
          </a:extLst>
        </xdr:cNvPr>
        <xdr:cNvSpPr txBox="1"/>
      </xdr:nvSpPr>
      <xdr:spPr>
        <a:xfrm>
          <a:off x="2994024" y="222249"/>
          <a:ext cx="9207500" cy="768351"/>
        </a:xfrm>
        <a:prstGeom prst="rect">
          <a:avLst/>
        </a:prstGeom>
        <a:solidFill>
          <a:schemeClr val="tx2"/>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800" b="1">
              <a:solidFill>
                <a:schemeClr val="bg1"/>
              </a:solidFill>
              <a:latin typeface="Arial" panose="020B0604020202020204" pitchFamily="34" charset="0"/>
              <a:cs typeface="Arial" panose="020B0604020202020204" pitchFamily="34" charset="0"/>
            </a:rPr>
            <a:t>Environmental, Social, and Governance Data</a:t>
          </a:r>
        </a:p>
        <a:p>
          <a:r>
            <a:rPr lang="en-US" sz="1200">
              <a:solidFill>
                <a:schemeClr val="bg1"/>
              </a:solidFill>
              <a:latin typeface="Arial" panose="020B0604020202020204" pitchFamily="34" charset="0"/>
              <a:cs typeface="Arial" panose="020B0604020202020204" pitchFamily="34" charset="0"/>
            </a:rPr>
            <a:t>Fiscal Year 2022</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Keep it Simple">
      <a:dk1>
        <a:srgbClr val="000000"/>
      </a:dk1>
      <a:lt1>
        <a:srgbClr val="FFFFFF"/>
      </a:lt1>
      <a:dk2>
        <a:srgbClr val="004B8D"/>
      </a:dk2>
      <a:lt2>
        <a:srgbClr val="9FA1A4"/>
      </a:lt2>
      <a:accent1>
        <a:srgbClr val="004B8D"/>
      </a:accent1>
      <a:accent2>
        <a:srgbClr val="00573D"/>
      </a:accent2>
      <a:accent3>
        <a:srgbClr val="1B2552"/>
      </a:accent3>
      <a:accent4>
        <a:srgbClr val="1DB1DE"/>
      </a:accent4>
      <a:accent5>
        <a:srgbClr val="7CCF8B"/>
      </a:accent5>
      <a:accent6>
        <a:srgbClr val="00AD7C"/>
      </a:accent6>
      <a:hlink>
        <a:srgbClr val="00AD7C"/>
      </a:hlink>
      <a:folHlink>
        <a:srgbClr val="BA1C46"/>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emerson.com/documents/corporate/emerson-code-of-conduct-en-1629588.pdf" TargetMode="External"/><Relationship Id="rId7" Type="http://schemas.openxmlformats.org/officeDocument/2006/relationships/hyperlink" Target="https://www.emerson.com/documents/corporate/emerson-environmental-management-sustainability-policy-2023-en-us-en-us-9181252.pdf" TargetMode="External"/><Relationship Id="rId2" Type="http://schemas.openxmlformats.org/officeDocument/2006/relationships/hyperlink" Target="https://www.emerson.com/documents/corporate/emerson-global-human-rights-policy-050622-1-en-us-8124696.pdf" TargetMode="External"/><Relationship Id="rId1" Type="http://schemas.openxmlformats.org/officeDocument/2006/relationships/hyperlink" Target="https://www.emerson.com/en-us/esg" TargetMode="External"/><Relationship Id="rId6" Type="http://schemas.openxmlformats.org/officeDocument/2006/relationships/hyperlink" Target="https://www.emerson.com/en-us/investors/annual-reports" TargetMode="External"/><Relationship Id="rId5" Type="http://schemas.openxmlformats.org/officeDocument/2006/relationships/hyperlink" Target="https://www.emerson.com/documents/corporate/emerson-supplier-code-of-conduct-en-us-173520.pdf" TargetMode="External"/><Relationship Id="rId4" Type="http://schemas.openxmlformats.org/officeDocument/2006/relationships/hyperlink" Target="https://www.emerson.com/documents/corporate/business-partner-code-of-ethics-en-us-7420500.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17610-5C3B-45B2-B660-51E2DC460F31}">
  <dimension ref="A1:T46"/>
  <sheetViews>
    <sheetView showGridLines="0" tabSelected="1" topLeftCell="A11" zoomScale="110" zoomScaleNormal="110" workbookViewId="0">
      <selection activeCell="M41" sqref="M41"/>
    </sheetView>
  </sheetViews>
  <sheetFormatPr baseColWidth="10" defaultColWidth="0" defaultRowHeight="14" x14ac:dyDescent="0.15"/>
  <cols>
    <col min="1" max="1" width="5.5" style="2" customWidth="1"/>
    <col min="2" max="3" width="10.5" style="2" customWidth="1"/>
    <col min="4" max="4" width="2.5" style="2" customWidth="1"/>
    <col min="5" max="18" width="8.6640625" style="2" customWidth="1"/>
    <col min="19" max="19" width="11.83203125" style="2" customWidth="1"/>
    <col min="20" max="20" width="8.6640625" style="2" customWidth="1"/>
    <col min="21" max="16384" width="8.6640625" style="2" hidden="1"/>
  </cols>
  <sheetData>
    <row r="1" spans="2:20" s="1" customFormat="1" x14ac:dyDescent="0.15"/>
    <row r="2" spans="2:20" s="1" customFormat="1" ht="14" customHeight="1" x14ac:dyDescent="0.15">
      <c r="G2" s="120" t="s">
        <v>0</v>
      </c>
      <c r="H2" s="120"/>
      <c r="I2" s="120"/>
      <c r="J2" s="120"/>
      <c r="K2" s="120"/>
      <c r="L2" s="120"/>
      <c r="M2" s="120"/>
      <c r="N2" s="120"/>
      <c r="O2" s="120"/>
      <c r="P2" s="120"/>
      <c r="Q2" s="120"/>
      <c r="R2" s="120"/>
      <c r="S2" s="120"/>
    </row>
    <row r="3" spans="2:20" s="1" customFormat="1" ht="14.5" customHeight="1" x14ac:dyDescent="0.35">
      <c r="F3" s="3"/>
      <c r="G3" s="120"/>
      <c r="H3" s="120"/>
      <c r="I3" s="120"/>
      <c r="J3" s="120"/>
      <c r="K3" s="120"/>
      <c r="L3" s="120"/>
      <c r="M3" s="120"/>
      <c r="N3" s="120"/>
      <c r="O3" s="120"/>
      <c r="P3" s="120"/>
      <c r="Q3" s="120"/>
      <c r="R3" s="120"/>
      <c r="S3" s="120"/>
    </row>
    <row r="4" spans="2:20" s="1" customFormat="1" ht="14.5" customHeight="1" x14ac:dyDescent="0.35">
      <c r="F4" s="3"/>
      <c r="G4" s="120"/>
      <c r="H4" s="120"/>
      <c r="I4" s="120"/>
      <c r="J4" s="120"/>
      <c r="K4" s="120"/>
      <c r="L4" s="120"/>
      <c r="M4" s="120"/>
      <c r="N4" s="120"/>
      <c r="O4" s="120"/>
      <c r="P4" s="120"/>
      <c r="Q4" s="120"/>
      <c r="R4" s="120"/>
      <c r="S4" s="120"/>
    </row>
    <row r="5" spans="2:20" s="1" customFormat="1" ht="14" customHeight="1" x14ac:dyDescent="0.15">
      <c r="G5" s="128" t="s">
        <v>1</v>
      </c>
      <c r="H5" s="128"/>
      <c r="I5" s="128"/>
      <c r="J5" s="128"/>
    </row>
    <row r="6" spans="2:20" s="1" customFormat="1" x14ac:dyDescent="0.15"/>
    <row r="8" spans="2:20" ht="20" x14ac:dyDescent="0.2">
      <c r="B8" s="7" t="s">
        <v>192</v>
      </c>
    </row>
    <row r="9" spans="2:20" ht="14" customHeight="1" x14ac:dyDescent="0.15">
      <c r="B9" s="144" t="s">
        <v>191</v>
      </c>
      <c r="C9" s="144"/>
      <c r="D9" s="144"/>
      <c r="E9" s="144"/>
      <c r="F9" s="144"/>
      <c r="G9" s="144"/>
      <c r="H9" s="144"/>
      <c r="I9" s="144"/>
      <c r="J9" s="144"/>
      <c r="K9" s="144"/>
      <c r="L9" s="144"/>
      <c r="M9" s="144"/>
      <c r="N9" s="144"/>
      <c r="O9" s="144"/>
      <c r="P9" s="144"/>
      <c r="Q9" s="144"/>
      <c r="R9" s="144"/>
      <c r="S9" s="144"/>
      <c r="T9" s="144"/>
    </row>
    <row r="10" spans="2:20" x14ac:dyDescent="0.15">
      <c r="B10" s="144"/>
      <c r="C10" s="144"/>
      <c r="D10" s="144"/>
      <c r="E10" s="144"/>
      <c r="F10" s="144"/>
      <c r="G10" s="144"/>
      <c r="H10" s="144"/>
      <c r="I10" s="144"/>
      <c r="J10" s="144"/>
      <c r="K10" s="144"/>
      <c r="L10" s="144"/>
      <c r="M10" s="144"/>
      <c r="N10" s="144"/>
      <c r="O10" s="144"/>
      <c r="P10" s="144"/>
      <c r="Q10" s="144"/>
      <c r="R10" s="144"/>
      <c r="S10" s="144"/>
      <c r="T10" s="144"/>
    </row>
    <row r="11" spans="2:20" ht="176" customHeight="1" x14ac:dyDescent="0.15">
      <c r="B11" s="144"/>
      <c r="C11" s="144"/>
      <c r="D11" s="144"/>
      <c r="E11" s="144"/>
      <c r="F11" s="144"/>
      <c r="G11" s="144"/>
      <c r="H11" s="144"/>
      <c r="I11" s="144"/>
      <c r="J11" s="144"/>
      <c r="K11" s="144"/>
      <c r="L11" s="144"/>
      <c r="M11" s="144"/>
      <c r="N11" s="144"/>
      <c r="O11" s="144"/>
      <c r="P11" s="144"/>
      <c r="Q11" s="144"/>
      <c r="R11" s="144"/>
      <c r="S11" s="144"/>
      <c r="T11" s="144"/>
    </row>
    <row r="12" spans="2:20" ht="20" x14ac:dyDescent="0.2">
      <c r="B12" s="7" t="s">
        <v>188</v>
      </c>
      <c r="C12" s="7"/>
      <c r="D12" s="6"/>
      <c r="E12" s="6"/>
      <c r="F12" s="6"/>
      <c r="G12" s="6"/>
      <c r="H12" s="6"/>
      <c r="I12" s="6"/>
      <c r="J12" s="6"/>
      <c r="K12" s="6"/>
      <c r="L12" s="6"/>
      <c r="M12" s="6"/>
      <c r="N12" s="6"/>
      <c r="O12" s="6"/>
      <c r="P12" s="6"/>
      <c r="Q12" s="6"/>
      <c r="R12" s="6"/>
    </row>
    <row r="13" spans="2:20" ht="13" customHeight="1" x14ac:dyDescent="0.15">
      <c r="B13" s="69"/>
      <c r="C13" s="69"/>
      <c r="E13" s="4"/>
      <c r="F13" s="4"/>
      <c r="G13" s="4"/>
      <c r="H13" s="4"/>
      <c r="I13" s="4"/>
      <c r="J13" s="4"/>
      <c r="K13" s="4"/>
      <c r="L13" s="4"/>
      <c r="M13" s="4"/>
      <c r="N13" s="4"/>
      <c r="O13" s="4"/>
      <c r="P13" s="4"/>
      <c r="Q13" s="4"/>
      <c r="R13" s="4"/>
    </row>
    <row r="14" spans="2:20" ht="11" customHeight="1" x14ac:dyDescent="0.15">
      <c r="B14" s="145"/>
      <c r="C14" s="145"/>
      <c r="D14" s="145"/>
      <c r="E14" s="145"/>
      <c r="F14" s="145"/>
      <c r="G14" s="145"/>
      <c r="H14" s="145"/>
      <c r="I14" s="145"/>
      <c r="J14" s="145"/>
      <c r="K14" s="145"/>
      <c r="L14" s="145"/>
      <c r="M14" s="145"/>
      <c r="N14" s="145"/>
      <c r="O14" s="145"/>
      <c r="P14" s="145"/>
      <c r="Q14" s="145"/>
      <c r="R14" s="145"/>
      <c r="S14" s="145"/>
      <c r="T14" s="145"/>
    </row>
    <row r="15" spans="2:20" ht="14.5" customHeight="1" x14ac:dyDescent="0.15">
      <c r="B15" s="126" t="s">
        <v>3</v>
      </c>
      <c r="C15" s="126"/>
      <c r="E15" s="123" t="s">
        <v>4</v>
      </c>
      <c r="F15" s="123"/>
      <c r="G15" s="123"/>
      <c r="H15" s="123"/>
      <c r="I15" s="123"/>
      <c r="J15" s="123"/>
      <c r="K15" s="123"/>
      <c r="L15" s="123"/>
      <c r="M15" s="123"/>
      <c r="N15" s="123"/>
      <c r="O15" s="123"/>
      <c r="P15" s="123"/>
      <c r="Q15" s="123"/>
      <c r="R15" s="123"/>
    </row>
    <row r="16" spans="2:20" x14ac:dyDescent="0.15">
      <c r="B16" s="126"/>
      <c r="C16" s="126"/>
      <c r="E16" s="123"/>
      <c r="F16" s="123"/>
      <c r="G16" s="123"/>
      <c r="H16" s="123"/>
      <c r="I16" s="123"/>
      <c r="J16" s="123"/>
      <c r="K16" s="123"/>
      <c r="L16" s="123"/>
      <c r="M16" s="123"/>
      <c r="N16" s="123"/>
      <c r="O16" s="123"/>
      <c r="P16" s="123"/>
      <c r="Q16" s="123"/>
      <c r="R16" s="123"/>
    </row>
    <row r="17" spans="2:20" x14ac:dyDescent="0.15">
      <c r="B17" s="126"/>
      <c r="C17" s="126"/>
      <c r="E17" s="123"/>
      <c r="F17" s="123"/>
      <c r="G17" s="123"/>
      <c r="H17" s="123"/>
      <c r="I17" s="123"/>
      <c r="J17" s="123"/>
      <c r="K17" s="123"/>
      <c r="L17" s="123"/>
      <c r="M17" s="123"/>
      <c r="N17" s="123"/>
      <c r="O17" s="123"/>
      <c r="P17" s="123"/>
      <c r="Q17" s="123"/>
      <c r="R17" s="123"/>
    </row>
    <row r="18" spans="2:20" ht="18" x14ac:dyDescent="0.2">
      <c r="B18" s="70"/>
      <c r="C18" s="70"/>
      <c r="E18" s="4"/>
      <c r="F18" s="4"/>
      <c r="G18" s="4"/>
      <c r="H18" s="4"/>
      <c r="I18" s="4"/>
      <c r="J18" s="4"/>
      <c r="K18" s="4"/>
      <c r="L18" s="4"/>
      <c r="M18" s="4"/>
      <c r="N18" s="4"/>
      <c r="O18" s="4"/>
      <c r="P18" s="4"/>
      <c r="Q18" s="4"/>
      <c r="R18" s="4"/>
    </row>
    <row r="19" spans="2:20" ht="14.5" customHeight="1" x14ac:dyDescent="0.15">
      <c r="B19" s="126" t="s">
        <v>5</v>
      </c>
      <c r="C19" s="126"/>
      <c r="E19" s="123" t="s">
        <v>156</v>
      </c>
      <c r="F19" s="123"/>
      <c r="G19" s="123"/>
      <c r="H19" s="123"/>
      <c r="I19" s="123"/>
      <c r="J19" s="123"/>
      <c r="K19" s="123"/>
      <c r="L19" s="123"/>
      <c r="M19" s="123"/>
      <c r="N19" s="123"/>
      <c r="O19" s="123"/>
      <c r="P19" s="123"/>
      <c r="Q19" s="123"/>
      <c r="R19" s="123"/>
    </row>
    <row r="20" spans="2:20" x14ac:dyDescent="0.15">
      <c r="B20" s="126"/>
      <c r="C20" s="126"/>
      <c r="E20" s="123"/>
      <c r="F20" s="123"/>
      <c r="G20" s="123"/>
      <c r="H20" s="123"/>
      <c r="I20" s="123"/>
      <c r="J20" s="123"/>
      <c r="K20" s="123"/>
      <c r="L20" s="123"/>
      <c r="M20" s="123"/>
      <c r="N20" s="123"/>
      <c r="O20" s="123"/>
      <c r="P20" s="123"/>
      <c r="Q20" s="123"/>
      <c r="R20" s="123"/>
    </row>
    <row r="21" spans="2:20" x14ac:dyDescent="0.15">
      <c r="B21" s="126"/>
      <c r="C21" s="126"/>
      <c r="E21" s="123"/>
      <c r="F21" s="123"/>
      <c r="G21" s="123"/>
      <c r="H21" s="123"/>
      <c r="I21" s="123"/>
      <c r="J21" s="123"/>
      <c r="K21" s="123"/>
      <c r="L21" s="123"/>
      <c r="M21" s="123"/>
      <c r="N21" s="123"/>
      <c r="O21" s="123"/>
      <c r="P21" s="123"/>
      <c r="Q21" s="123"/>
      <c r="R21" s="123"/>
    </row>
    <row r="22" spans="2:20" ht="18" x14ac:dyDescent="0.2">
      <c r="B22" s="70"/>
      <c r="C22" s="70"/>
    </row>
    <row r="23" spans="2:20" ht="14.5" customHeight="1" x14ac:dyDescent="0.15">
      <c r="B23" s="121" t="s">
        <v>6</v>
      </c>
      <c r="C23" s="121"/>
      <c r="E23" s="124" t="s">
        <v>168</v>
      </c>
      <c r="F23" s="124"/>
      <c r="G23" s="124"/>
      <c r="H23" s="124"/>
      <c r="I23" s="124"/>
      <c r="J23" s="124"/>
      <c r="K23" s="124"/>
      <c r="L23" s="124"/>
      <c r="M23" s="124"/>
      <c r="N23" s="124"/>
      <c r="O23" s="124"/>
      <c r="P23" s="124"/>
      <c r="Q23" s="124"/>
      <c r="R23" s="124"/>
    </row>
    <row r="24" spans="2:20" x14ac:dyDescent="0.15">
      <c r="B24" s="121"/>
      <c r="C24" s="121"/>
      <c r="E24" s="124"/>
      <c r="F24" s="124"/>
      <c r="G24" s="124"/>
      <c r="H24" s="124"/>
      <c r="I24" s="124"/>
      <c r="J24" s="124"/>
      <c r="K24" s="124"/>
      <c r="L24" s="124"/>
      <c r="M24" s="124"/>
      <c r="N24" s="124"/>
      <c r="O24" s="124"/>
      <c r="P24" s="124"/>
      <c r="Q24" s="124"/>
      <c r="R24" s="124"/>
    </row>
    <row r="25" spans="2:20" x14ac:dyDescent="0.15">
      <c r="B25" s="122"/>
      <c r="C25" s="122"/>
      <c r="D25" s="94"/>
      <c r="E25" s="125"/>
      <c r="F25" s="125"/>
      <c r="G25" s="125"/>
      <c r="H25" s="125"/>
      <c r="I25" s="125"/>
      <c r="J25" s="125"/>
      <c r="K25" s="125"/>
      <c r="L25" s="125"/>
      <c r="M25" s="125"/>
      <c r="N25" s="125"/>
      <c r="O25" s="125"/>
      <c r="P25" s="125"/>
      <c r="Q25" s="125"/>
      <c r="R25" s="146"/>
    </row>
    <row r="26" spans="2:20" ht="9" customHeight="1" x14ac:dyDescent="0.15">
      <c r="B26" s="69"/>
      <c r="C26" s="69"/>
      <c r="E26" s="4"/>
      <c r="F26" s="4"/>
      <c r="G26" s="4"/>
      <c r="H26" s="4"/>
      <c r="I26" s="4"/>
      <c r="J26" s="4"/>
      <c r="K26" s="4"/>
      <c r="L26" s="4"/>
      <c r="M26" s="4"/>
      <c r="N26" s="4"/>
      <c r="O26" s="4"/>
      <c r="P26" s="4"/>
      <c r="Q26" s="4"/>
      <c r="R26" s="147"/>
      <c r="S26" s="145"/>
      <c r="T26" s="145"/>
    </row>
    <row r="27" spans="2:20" ht="20" x14ac:dyDescent="0.2">
      <c r="B27" s="7" t="s">
        <v>157</v>
      </c>
      <c r="E27" s="129" t="s">
        <v>158</v>
      </c>
      <c r="F27" s="129"/>
      <c r="G27" s="129"/>
      <c r="H27" s="129"/>
      <c r="I27" s="129"/>
      <c r="J27" s="129"/>
      <c r="K27" s="129"/>
      <c r="L27" s="129"/>
      <c r="M27" s="129"/>
      <c r="N27" s="129"/>
      <c r="O27" s="129"/>
      <c r="P27" s="129"/>
      <c r="Q27" s="129"/>
      <c r="R27" s="129"/>
    </row>
    <row r="28" spans="2:20" ht="14" customHeight="1" x14ac:dyDescent="0.15">
      <c r="E28" s="129"/>
      <c r="F28" s="129"/>
      <c r="G28" s="129"/>
      <c r="H28" s="129"/>
      <c r="I28" s="129"/>
      <c r="J28" s="129"/>
      <c r="K28" s="129"/>
      <c r="L28" s="129"/>
      <c r="M28" s="129"/>
      <c r="N28" s="129"/>
      <c r="O28" s="129"/>
      <c r="P28" s="129"/>
      <c r="Q28" s="129"/>
      <c r="R28" s="129"/>
      <c r="S28" s="96"/>
    </row>
    <row r="29" spans="2:20" ht="20" x14ac:dyDescent="0.2">
      <c r="B29" s="7"/>
      <c r="E29" s="129"/>
      <c r="F29" s="129"/>
      <c r="G29" s="129"/>
      <c r="H29" s="129"/>
      <c r="I29" s="129"/>
      <c r="J29" s="129"/>
      <c r="K29" s="129"/>
      <c r="L29" s="129"/>
      <c r="M29" s="129"/>
      <c r="N29" s="129"/>
      <c r="O29" s="129"/>
      <c r="P29" s="129"/>
      <c r="Q29" s="129"/>
      <c r="R29" s="129"/>
      <c r="S29" s="96"/>
    </row>
    <row r="30" spans="2:20" x14ac:dyDescent="0.15">
      <c r="B30" s="94"/>
      <c r="C30" s="94"/>
      <c r="D30" s="94"/>
      <c r="E30" s="130"/>
      <c r="F30" s="130"/>
      <c r="G30" s="130"/>
      <c r="H30" s="130"/>
      <c r="I30" s="130"/>
      <c r="J30" s="130"/>
      <c r="K30" s="130"/>
      <c r="L30" s="130"/>
      <c r="M30" s="130"/>
      <c r="N30" s="130"/>
      <c r="O30" s="130"/>
      <c r="P30" s="130"/>
      <c r="Q30" s="130"/>
      <c r="R30" s="130"/>
      <c r="S30" s="96"/>
    </row>
    <row r="31" spans="2:20" x14ac:dyDescent="0.15">
      <c r="E31" s="95"/>
      <c r="F31" s="95"/>
      <c r="G31" s="95"/>
      <c r="H31" s="95"/>
      <c r="I31" s="95"/>
      <c r="J31" s="95"/>
      <c r="K31" s="95"/>
      <c r="L31" s="95"/>
      <c r="M31" s="95"/>
      <c r="N31" s="95"/>
      <c r="O31" s="95"/>
      <c r="P31" s="95"/>
      <c r="Q31" s="95"/>
      <c r="R31" s="95"/>
      <c r="S31" s="148"/>
      <c r="T31" s="145"/>
    </row>
    <row r="32" spans="2:20" ht="20" x14ac:dyDescent="0.2">
      <c r="B32" s="119" t="s">
        <v>161</v>
      </c>
      <c r="C32" s="119"/>
      <c r="D32" s="119"/>
      <c r="E32" s="119"/>
    </row>
    <row r="34" spans="2:8" x14ac:dyDescent="0.15">
      <c r="B34" s="66" t="s">
        <v>7</v>
      </c>
      <c r="H34" s="65" t="s">
        <v>8</v>
      </c>
    </row>
    <row r="35" spans="2:8" x14ac:dyDescent="0.15">
      <c r="B35" s="66"/>
    </row>
    <row r="36" spans="2:8" x14ac:dyDescent="0.15">
      <c r="B36" s="66" t="s">
        <v>9</v>
      </c>
      <c r="H36" s="65" t="s">
        <v>8</v>
      </c>
    </row>
    <row r="37" spans="2:8" x14ac:dyDescent="0.15">
      <c r="B37" s="66"/>
    </row>
    <row r="38" spans="2:8" x14ac:dyDescent="0.15">
      <c r="B38" s="66" t="s">
        <v>187</v>
      </c>
      <c r="H38" s="65" t="s">
        <v>8</v>
      </c>
    </row>
    <row r="39" spans="2:8" x14ac:dyDescent="0.15">
      <c r="B39" s="66"/>
    </row>
    <row r="40" spans="2:8" x14ac:dyDescent="0.15">
      <c r="B40" s="66" t="s">
        <v>10</v>
      </c>
      <c r="H40" s="65" t="s">
        <v>8</v>
      </c>
    </row>
    <row r="41" spans="2:8" x14ac:dyDescent="0.15">
      <c r="B41" s="66"/>
    </row>
    <row r="42" spans="2:8" x14ac:dyDescent="0.15">
      <c r="B42" s="66" t="s">
        <v>11</v>
      </c>
      <c r="H42" s="65" t="s">
        <v>8</v>
      </c>
    </row>
    <row r="43" spans="2:8" x14ac:dyDescent="0.15">
      <c r="B43" s="66"/>
    </row>
    <row r="44" spans="2:8" x14ac:dyDescent="0.15">
      <c r="B44" s="66" t="s">
        <v>12</v>
      </c>
      <c r="H44" s="65" t="s">
        <v>8</v>
      </c>
    </row>
    <row r="45" spans="2:8" x14ac:dyDescent="0.15">
      <c r="B45" s="66"/>
    </row>
    <row r="46" spans="2:8" x14ac:dyDescent="0.15">
      <c r="B46" s="66" t="s">
        <v>13</v>
      </c>
      <c r="H46" s="65" t="s">
        <v>8</v>
      </c>
    </row>
  </sheetData>
  <sheetProtection sheet="1" objects="1" scenarios="1"/>
  <mergeCells count="11">
    <mergeCell ref="B32:E32"/>
    <mergeCell ref="G2:S4"/>
    <mergeCell ref="B23:C25"/>
    <mergeCell ref="E15:R17"/>
    <mergeCell ref="E19:R21"/>
    <mergeCell ref="E23:R25"/>
    <mergeCell ref="B15:C17"/>
    <mergeCell ref="B19:C21"/>
    <mergeCell ref="G5:J5"/>
    <mergeCell ref="E27:R30"/>
    <mergeCell ref="B9:T11"/>
  </mergeCells>
  <hyperlinks>
    <hyperlink ref="B15:C15" location="Environment!A1" display="Environment" xr:uid="{F8A61576-6EAE-417B-B57B-FE2F583953A1}"/>
    <hyperlink ref="B19:C19" location="Social!A1" display="Social" xr:uid="{015BDBCA-A378-4B3E-9AC6-8C15B0FD68A0}"/>
    <hyperlink ref="B23:C23" location="Governance!A1" display="Governance" xr:uid="{C5E84D3D-E481-4700-8D85-521F5E4ABF16}"/>
    <hyperlink ref="H34" r:id="rId1" xr:uid="{5B55A115-E37A-4E26-8803-CE3C2FBD973B}"/>
    <hyperlink ref="H40" r:id="rId2" xr:uid="{67DFBB32-8AEE-4CC4-A333-6114E5FE481A}"/>
    <hyperlink ref="H42" r:id="rId3" xr:uid="{3347B163-124B-4EE9-8ED2-0133489C78F3}"/>
    <hyperlink ref="H44" r:id="rId4" xr:uid="{38996964-1724-4984-B91F-F7385F79EB2F}"/>
    <hyperlink ref="H46" r:id="rId5" xr:uid="{7EA93A0C-A137-4468-8FE1-6D7B894701DF}"/>
    <hyperlink ref="H36" r:id="rId6" xr:uid="{98D1B009-5765-4F1E-9AAC-E69CF1CC3986}"/>
    <hyperlink ref="H38" r:id="rId7" xr:uid="{BA05301E-3D7D-264E-AE0E-33E8D82C863F}"/>
  </hyperlinks>
  <pageMargins left="0.7" right="0.7" top="0.75" bottom="0.75" header="0.3" footer="0.3"/>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E6BB4-0BBF-4819-B9A5-69F58D3C2298}">
  <dimension ref="A1:T128"/>
  <sheetViews>
    <sheetView showGridLines="0" workbookViewId="0">
      <pane ySplit="13" topLeftCell="A14" activePane="bottomLeft" state="frozen"/>
      <selection pane="bottomLeft" activeCell="C116" sqref="C116:H116"/>
    </sheetView>
  </sheetViews>
  <sheetFormatPr baseColWidth="10" defaultColWidth="0" defaultRowHeight="14" x14ac:dyDescent="0.15"/>
  <cols>
    <col min="1" max="1" width="2.5" style="2" customWidth="1"/>
    <col min="2" max="2" width="8.6640625" style="2" customWidth="1"/>
    <col min="3" max="3" width="76.1640625" style="2" bestFit="1" customWidth="1"/>
    <col min="4" max="4" width="33.5" style="2" bestFit="1" customWidth="1"/>
    <col min="5" max="9" width="15.5" style="11" customWidth="1"/>
    <col min="10" max="10" width="8.6640625" style="2" customWidth="1"/>
    <col min="11" max="12" width="8.6640625" style="2" hidden="1" customWidth="1"/>
    <col min="13" max="20" width="2.5" style="2" hidden="1" customWidth="1"/>
    <col min="21" max="16384" width="8.6640625" style="2" hidden="1"/>
  </cols>
  <sheetData>
    <row r="1" spans="2:19" s="1" customFormat="1" x14ac:dyDescent="0.15">
      <c r="E1" s="8"/>
      <c r="F1" s="8"/>
      <c r="G1" s="8"/>
      <c r="H1" s="8"/>
      <c r="I1" s="8"/>
    </row>
    <row r="2" spans="2:19" s="1" customFormat="1" ht="14" customHeight="1" x14ac:dyDescent="0.15">
      <c r="E2" s="8"/>
      <c r="F2" s="8"/>
      <c r="G2" s="120"/>
      <c r="H2" s="120"/>
      <c r="I2" s="120"/>
      <c r="J2" s="120"/>
      <c r="K2" s="120"/>
      <c r="L2" s="120"/>
      <c r="M2" s="120"/>
      <c r="N2" s="120"/>
      <c r="O2" s="120"/>
      <c r="P2" s="120"/>
      <c r="Q2" s="120"/>
      <c r="R2" s="120"/>
      <c r="S2" s="120"/>
    </row>
    <row r="3" spans="2:19" s="1" customFormat="1" ht="14.5" customHeight="1" x14ac:dyDescent="0.35">
      <c r="E3" s="8"/>
      <c r="F3" s="9"/>
      <c r="G3" s="120"/>
      <c r="H3" s="120"/>
      <c r="I3" s="120"/>
      <c r="J3" s="120"/>
      <c r="K3" s="120"/>
      <c r="L3" s="120"/>
      <c r="M3" s="120"/>
      <c r="N3" s="120"/>
      <c r="O3" s="120"/>
      <c r="P3" s="120"/>
      <c r="Q3" s="120"/>
      <c r="R3" s="120"/>
      <c r="S3" s="120"/>
    </row>
    <row r="4" spans="2:19" s="1" customFormat="1" ht="14.5" customHeight="1" x14ac:dyDescent="0.35">
      <c r="E4" s="8"/>
      <c r="F4" s="9"/>
      <c r="G4" s="120"/>
      <c r="H4" s="120"/>
      <c r="I4" s="120"/>
      <c r="J4" s="120"/>
      <c r="K4" s="120"/>
      <c r="L4" s="120"/>
      <c r="M4" s="120"/>
      <c r="N4" s="120"/>
      <c r="O4" s="120"/>
      <c r="P4" s="120"/>
      <c r="Q4" s="120"/>
      <c r="R4" s="120"/>
      <c r="S4" s="120"/>
    </row>
    <row r="5" spans="2:19" s="1" customFormat="1" ht="14" customHeight="1" x14ac:dyDescent="0.15">
      <c r="E5" s="8"/>
      <c r="F5" s="8"/>
      <c r="G5" s="128"/>
      <c r="H5" s="128"/>
      <c r="I5" s="128"/>
      <c r="J5" s="128"/>
    </row>
    <row r="6" spans="2:19" s="1" customFormat="1" x14ac:dyDescent="0.15">
      <c r="E6" s="8"/>
      <c r="F6" s="8"/>
      <c r="G6" s="8"/>
      <c r="H6" s="8"/>
      <c r="I6" s="8"/>
    </row>
    <row r="8" spans="2:19" ht="14" customHeight="1" x14ac:dyDescent="0.15">
      <c r="C8" s="127" t="s">
        <v>2</v>
      </c>
      <c r="D8" s="127"/>
      <c r="E8" s="127"/>
      <c r="F8" s="127"/>
      <c r="G8" s="127"/>
      <c r="H8" s="127"/>
      <c r="I8" s="127"/>
      <c r="J8" s="6"/>
      <c r="K8" s="6"/>
      <c r="L8" s="6"/>
      <c r="M8" s="6"/>
      <c r="N8" s="6"/>
      <c r="O8" s="6"/>
      <c r="P8" s="6"/>
      <c r="Q8" s="6"/>
      <c r="R8" s="6"/>
    </row>
    <row r="9" spans="2:19" x14ac:dyDescent="0.15">
      <c r="C9" s="127"/>
      <c r="D9" s="127"/>
      <c r="E9" s="127"/>
      <c r="F9" s="127"/>
      <c r="G9" s="127"/>
      <c r="H9" s="127"/>
      <c r="I9" s="127"/>
      <c r="J9" s="6"/>
      <c r="K9" s="6"/>
      <c r="L9" s="6"/>
      <c r="M9" s="6"/>
      <c r="N9" s="6"/>
      <c r="O9" s="6"/>
      <c r="P9" s="6"/>
      <c r="Q9" s="6"/>
      <c r="R9" s="6"/>
    </row>
    <row r="10" spans="2:19" ht="5" customHeight="1" x14ac:dyDescent="0.15">
      <c r="C10" s="5"/>
      <c r="D10" s="5"/>
      <c r="E10" s="5"/>
      <c r="F10" s="5"/>
      <c r="G10" s="5"/>
      <c r="H10" s="5"/>
      <c r="I10" s="5"/>
      <c r="J10" s="6"/>
      <c r="K10" s="6"/>
      <c r="L10" s="6"/>
      <c r="M10" s="6"/>
      <c r="N10" s="6"/>
      <c r="O10" s="6"/>
      <c r="P10" s="6"/>
      <c r="Q10" s="6"/>
      <c r="R10" s="6"/>
    </row>
    <row r="11" spans="2:19" ht="20" x14ac:dyDescent="0.2">
      <c r="B11" s="7" t="s">
        <v>14</v>
      </c>
      <c r="C11" s="7"/>
      <c r="D11" s="6"/>
      <c r="E11" s="10"/>
      <c r="F11" s="10"/>
      <c r="G11" s="10"/>
      <c r="H11" s="10"/>
      <c r="I11" s="10"/>
      <c r="J11" s="6"/>
      <c r="K11" s="6"/>
      <c r="L11" s="6"/>
      <c r="M11" s="6"/>
      <c r="N11" s="6"/>
      <c r="O11" s="6"/>
      <c r="P11" s="6"/>
      <c r="Q11" s="6"/>
      <c r="R11" s="6"/>
    </row>
    <row r="12" spans="2:19" ht="5" customHeight="1" x14ac:dyDescent="0.15"/>
    <row r="13" spans="2:19" ht="17" thickBot="1" x14ac:dyDescent="0.2">
      <c r="C13" s="12" t="s">
        <v>15</v>
      </c>
      <c r="D13" s="12" t="s">
        <v>16</v>
      </c>
      <c r="E13" s="13">
        <v>2018</v>
      </c>
      <c r="F13" s="13">
        <v>2019</v>
      </c>
      <c r="G13" s="13">
        <v>2020</v>
      </c>
      <c r="H13" s="13">
        <v>2021</v>
      </c>
      <c r="I13" s="14">
        <v>2022</v>
      </c>
    </row>
    <row r="14" spans="2:19" ht="22" thickTop="1" thickBot="1" x14ac:dyDescent="0.2">
      <c r="C14" s="67" t="s">
        <v>183</v>
      </c>
      <c r="D14" s="67" t="s">
        <v>165</v>
      </c>
      <c r="E14" s="67"/>
      <c r="F14" s="67"/>
      <c r="G14" s="67"/>
      <c r="H14" s="67"/>
      <c r="I14" s="67"/>
    </row>
    <row r="15" spans="2:19" ht="16" x14ac:dyDescent="0.15">
      <c r="C15" s="75" t="s">
        <v>17</v>
      </c>
      <c r="D15" s="103"/>
      <c r="E15" s="16">
        <v>45.6</v>
      </c>
      <c r="F15" s="16">
        <v>42.7</v>
      </c>
      <c r="G15" s="16">
        <v>43</v>
      </c>
      <c r="H15" s="16">
        <v>38.200000000000003</v>
      </c>
      <c r="I15" s="17">
        <v>26.3</v>
      </c>
    </row>
    <row r="16" spans="2:19" ht="16" x14ac:dyDescent="0.15">
      <c r="C16" s="72" t="s">
        <v>18</v>
      </c>
      <c r="D16" s="104"/>
      <c r="E16" s="19">
        <v>0</v>
      </c>
      <c r="F16" s="19">
        <v>-6.3E-2</v>
      </c>
      <c r="G16" s="19">
        <v>-5.7000000000000002E-2</v>
      </c>
      <c r="H16" s="19">
        <v>-0.16200000000000001</v>
      </c>
      <c r="I16" s="20">
        <v>-0.42399999999999999</v>
      </c>
    </row>
    <row r="17" spans="3:9" ht="16" x14ac:dyDescent="0.15">
      <c r="C17" s="72" t="s">
        <v>19</v>
      </c>
      <c r="D17" s="104"/>
      <c r="E17" s="21">
        <v>793181</v>
      </c>
      <c r="F17" s="21">
        <v>783059</v>
      </c>
      <c r="G17" s="21">
        <v>721340</v>
      </c>
      <c r="H17" s="21">
        <v>696779</v>
      </c>
      <c r="I17" s="22">
        <v>515386</v>
      </c>
    </row>
    <row r="18" spans="3:9" ht="16" x14ac:dyDescent="0.15">
      <c r="C18" s="72" t="s">
        <v>20</v>
      </c>
      <c r="D18" s="104"/>
      <c r="E18" s="21">
        <v>663965</v>
      </c>
      <c r="F18" s="21">
        <v>658345</v>
      </c>
      <c r="G18" s="21">
        <v>604756</v>
      </c>
      <c r="H18" s="21">
        <v>586620</v>
      </c>
      <c r="I18" s="22">
        <v>423266</v>
      </c>
    </row>
    <row r="19" spans="3:9" ht="16" x14ac:dyDescent="0.15">
      <c r="C19" s="72" t="s">
        <v>21</v>
      </c>
      <c r="D19" s="104"/>
      <c r="E19" s="21">
        <v>129217</v>
      </c>
      <c r="F19" s="21">
        <v>124714</v>
      </c>
      <c r="G19" s="21">
        <v>116584</v>
      </c>
      <c r="H19" s="21">
        <v>110159</v>
      </c>
      <c r="I19" s="22">
        <v>92120</v>
      </c>
    </row>
    <row r="20" spans="3:9" ht="16" x14ac:dyDescent="0.15">
      <c r="C20" s="72" t="s">
        <v>22</v>
      </c>
      <c r="D20" s="104"/>
      <c r="E20" s="21">
        <v>444371</v>
      </c>
      <c r="F20" s="21">
        <v>429102</v>
      </c>
      <c r="G20" s="21">
        <v>389781</v>
      </c>
      <c r="H20" s="21">
        <v>364225</v>
      </c>
      <c r="I20" s="22">
        <v>210590</v>
      </c>
    </row>
    <row r="21" spans="3:9" ht="16" x14ac:dyDescent="0.15">
      <c r="C21" s="72" t="s">
        <v>23</v>
      </c>
      <c r="D21" s="104"/>
      <c r="E21" s="21">
        <v>109179</v>
      </c>
      <c r="F21" s="21">
        <v>108560</v>
      </c>
      <c r="G21" s="21">
        <v>93547</v>
      </c>
      <c r="H21" s="21">
        <v>105486</v>
      </c>
      <c r="I21" s="22">
        <v>105763</v>
      </c>
    </row>
    <row r="22" spans="3:9" ht="16" x14ac:dyDescent="0.15">
      <c r="C22" s="72" t="s">
        <v>24</v>
      </c>
      <c r="D22" s="104"/>
      <c r="E22" s="21">
        <v>64814</v>
      </c>
      <c r="F22" s="21">
        <v>70297</v>
      </c>
      <c r="G22" s="21">
        <v>67749</v>
      </c>
      <c r="H22" s="21">
        <v>65092</v>
      </c>
      <c r="I22" s="22">
        <v>52755</v>
      </c>
    </row>
    <row r="23" spans="3:9" ht="16" x14ac:dyDescent="0.15">
      <c r="C23" s="72" t="s">
        <v>25</v>
      </c>
      <c r="D23" s="104"/>
      <c r="E23" s="21">
        <v>22739</v>
      </c>
      <c r="F23" s="21">
        <v>22786</v>
      </c>
      <c r="G23" s="21">
        <v>25179</v>
      </c>
      <c r="H23" s="21">
        <v>21821</v>
      </c>
      <c r="I23" s="22">
        <v>16725</v>
      </c>
    </row>
    <row r="24" spans="3:9" ht="16" x14ac:dyDescent="0.15">
      <c r="C24" s="72" t="s">
        <v>26</v>
      </c>
      <c r="D24" s="104"/>
      <c r="E24" s="21">
        <v>70234</v>
      </c>
      <c r="F24" s="21">
        <v>70132</v>
      </c>
      <c r="G24" s="21">
        <v>64534</v>
      </c>
      <c r="H24" s="21">
        <v>58492</v>
      </c>
      <c r="I24" s="22">
        <v>54622</v>
      </c>
    </row>
    <row r="25" spans="3:9" ht="16" x14ac:dyDescent="0.15">
      <c r="C25" s="72" t="s">
        <v>27</v>
      </c>
      <c r="D25" s="104"/>
      <c r="E25" s="21">
        <v>81844</v>
      </c>
      <c r="F25" s="21">
        <v>82183</v>
      </c>
      <c r="G25" s="21">
        <v>80549</v>
      </c>
      <c r="H25" s="21">
        <v>81663</v>
      </c>
      <c r="I25" s="22">
        <v>74932</v>
      </c>
    </row>
    <row r="26" spans="3:9" ht="16" x14ac:dyDescent="0.15">
      <c r="C26" s="72" t="s">
        <v>28</v>
      </c>
      <c r="D26" s="104"/>
      <c r="E26" s="21">
        <v>377389</v>
      </c>
      <c r="F26" s="21">
        <v>367778</v>
      </c>
      <c r="G26" s="21">
        <v>346032</v>
      </c>
      <c r="H26" s="21">
        <v>346382</v>
      </c>
      <c r="I26" s="22">
        <v>239354</v>
      </c>
    </row>
    <row r="27" spans="3:9" ht="16" x14ac:dyDescent="0.15">
      <c r="C27" s="72" t="s">
        <v>29</v>
      </c>
      <c r="D27" s="104"/>
      <c r="E27" s="21">
        <v>355679</v>
      </c>
      <c r="F27" s="21">
        <v>358154</v>
      </c>
      <c r="G27" s="21">
        <v>323762</v>
      </c>
      <c r="H27" s="21">
        <v>305167</v>
      </c>
      <c r="I27" s="22">
        <v>234636</v>
      </c>
    </row>
    <row r="28" spans="3:9" ht="17" thickBot="1" x14ac:dyDescent="0.2">
      <c r="C28" s="76" t="s">
        <v>30</v>
      </c>
      <c r="D28" s="105"/>
      <c r="E28" s="24">
        <v>60113</v>
      </c>
      <c r="F28" s="24">
        <v>57128</v>
      </c>
      <c r="G28" s="24">
        <v>51546</v>
      </c>
      <c r="H28" s="24">
        <v>45230</v>
      </c>
      <c r="I28" s="25">
        <v>41397</v>
      </c>
    </row>
    <row r="29" spans="3:9" ht="18" thickTop="1" thickBot="1" x14ac:dyDescent="0.2">
      <c r="C29" s="26"/>
      <c r="D29" s="106"/>
      <c r="E29" s="27"/>
      <c r="F29" s="27"/>
      <c r="G29" s="27"/>
      <c r="H29" s="27"/>
      <c r="I29" s="27"/>
    </row>
    <row r="30" spans="3:9" ht="22" thickTop="1" thickBot="1" x14ac:dyDescent="0.2">
      <c r="C30" s="67" t="s">
        <v>184</v>
      </c>
      <c r="D30" s="99" t="s">
        <v>32</v>
      </c>
      <c r="E30" s="67"/>
      <c r="F30" s="67"/>
      <c r="G30" s="67"/>
      <c r="H30" s="67"/>
      <c r="I30" s="67"/>
    </row>
    <row r="31" spans="3:9" ht="16" x14ac:dyDescent="0.15">
      <c r="C31" s="75" t="s">
        <v>31</v>
      </c>
      <c r="D31" s="103"/>
      <c r="E31" s="28">
        <v>180612</v>
      </c>
      <c r="F31" s="28">
        <v>179518</v>
      </c>
      <c r="G31" s="28">
        <v>171052</v>
      </c>
      <c r="H31" s="28">
        <v>168332</v>
      </c>
      <c r="I31" s="29">
        <v>163202</v>
      </c>
    </row>
    <row r="32" spans="3:9" ht="16" x14ac:dyDescent="0.15">
      <c r="C32" s="72" t="s">
        <v>33</v>
      </c>
      <c r="D32" s="103"/>
      <c r="E32" s="21">
        <v>121463</v>
      </c>
      <c r="F32" s="21">
        <v>119406</v>
      </c>
      <c r="G32" s="21">
        <v>111444</v>
      </c>
      <c r="H32" s="21">
        <v>114044</v>
      </c>
      <c r="I32" s="22">
        <v>106920</v>
      </c>
    </row>
    <row r="33" spans="3:9" ht="16" x14ac:dyDescent="0.15">
      <c r="C33" s="72" t="s">
        <v>34</v>
      </c>
      <c r="D33" s="103"/>
      <c r="E33" s="21">
        <v>6513</v>
      </c>
      <c r="F33" s="21">
        <v>7961</v>
      </c>
      <c r="G33" s="21">
        <v>8375</v>
      </c>
      <c r="H33" s="21">
        <v>6996</v>
      </c>
      <c r="I33" s="22">
        <v>6579</v>
      </c>
    </row>
    <row r="34" spans="3:9" ht="16" x14ac:dyDescent="0.15">
      <c r="C34" s="72" t="s">
        <v>35</v>
      </c>
      <c r="D34" s="103"/>
      <c r="E34" s="21">
        <v>3599</v>
      </c>
      <c r="F34" s="21">
        <v>1008</v>
      </c>
      <c r="G34" s="21">
        <v>958</v>
      </c>
      <c r="H34" s="21">
        <v>761</v>
      </c>
      <c r="I34" s="22">
        <v>624</v>
      </c>
    </row>
    <row r="35" spans="3:9" ht="16" x14ac:dyDescent="0.15">
      <c r="C35" s="72" t="s">
        <v>36</v>
      </c>
      <c r="D35" s="103"/>
      <c r="E35" s="21">
        <v>193</v>
      </c>
      <c r="F35" s="21">
        <v>231</v>
      </c>
      <c r="G35" s="21">
        <v>355</v>
      </c>
      <c r="H35" s="21">
        <v>213</v>
      </c>
      <c r="I35" s="22">
        <v>355</v>
      </c>
    </row>
    <row r="36" spans="3:9" ht="16" x14ac:dyDescent="0.15">
      <c r="C36" s="72" t="s">
        <v>37</v>
      </c>
      <c r="D36" s="103"/>
      <c r="E36" s="21">
        <v>449</v>
      </c>
      <c r="F36" s="21">
        <v>547</v>
      </c>
      <c r="G36" s="21">
        <v>632</v>
      </c>
      <c r="H36" s="21">
        <v>550</v>
      </c>
      <c r="I36" s="22">
        <v>632</v>
      </c>
    </row>
    <row r="37" spans="3:9" ht="16" x14ac:dyDescent="0.15">
      <c r="C37" s="72" t="s">
        <v>38</v>
      </c>
      <c r="D37" s="103"/>
      <c r="E37" s="21">
        <v>38459</v>
      </c>
      <c r="F37" s="21">
        <v>40426</v>
      </c>
      <c r="G37" s="21">
        <v>39352</v>
      </c>
      <c r="H37" s="21">
        <v>35035</v>
      </c>
      <c r="I37" s="22">
        <v>38520</v>
      </c>
    </row>
    <row r="38" spans="3:9" ht="16" x14ac:dyDescent="0.15">
      <c r="C38" s="72" t="s">
        <v>39</v>
      </c>
      <c r="D38" s="103"/>
      <c r="E38" s="21">
        <v>9891</v>
      </c>
      <c r="F38" s="21">
        <v>9891</v>
      </c>
      <c r="G38" s="21">
        <v>9891</v>
      </c>
      <c r="H38" s="21">
        <v>10683</v>
      </c>
      <c r="I38" s="22">
        <v>9525</v>
      </c>
    </row>
    <row r="39" spans="3:9" ht="17" thickBot="1" x14ac:dyDescent="0.2">
      <c r="C39" s="76" t="s">
        <v>40</v>
      </c>
      <c r="D39" s="105"/>
      <c r="E39" s="24">
        <v>45</v>
      </c>
      <c r="F39" s="24">
        <v>48</v>
      </c>
      <c r="G39" s="24">
        <v>44</v>
      </c>
      <c r="H39" s="24">
        <v>50</v>
      </c>
      <c r="I39" s="25">
        <v>48</v>
      </c>
    </row>
    <row r="40" spans="3:9" ht="18" thickTop="1" thickBot="1" x14ac:dyDescent="0.2">
      <c r="C40" s="26"/>
      <c r="D40" s="106"/>
      <c r="E40" s="27"/>
      <c r="F40" s="27"/>
      <c r="G40" s="27"/>
      <c r="H40" s="27"/>
      <c r="I40" s="27"/>
    </row>
    <row r="41" spans="3:9" ht="22" thickTop="1" thickBot="1" x14ac:dyDescent="0.2">
      <c r="C41" s="67" t="s">
        <v>185</v>
      </c>
      <c r="D41" s="67" t="s">
        <v>166</v>
      </c>
      <c r="E41" s="67"/>
      <c r="F41" s="67"/>
      <c r="G41" s="67"/>
      <c r="H41" s="67"/>
      <c r="I41" s="67"/>
    </row>
    <row r="42" spans="3:9" ht="16" x14ac:dyDescent="0.15">
      <c r="C42" s="75" t="s">
        <v>41</v>
      </c>
      <c r="D42" s="103"/>
      <c r="E42" s="28">
        <v>612569</v>
      </c>
      <c r="F42" s="28">
        <v>603542</v>
      </c>
      <c r="G42" s="28">
        <v>550289</v>
      </c>
      <c r="H42" s="28">
        <v>528447</v>
      </c>
      <c r="I42" s="29">
        <v>352184</v>
      </c>
    </row>
    <row r="43" spans="3:9" ht="16" x14ac:dyDescent="0.15">
      <c r="C43" s="72" t="s">
        <v>42</v>
      </c>
      <c r="D43" s="104"/>
      <c r="E43" s="21">
        <v>607555</v>
      </c>
      <c r="F43" s="21">
        <v>597703</v>
      </c>
      <c r="G43" s="21">
        <v>551183</v>
      </c>
      <c r="H43" s="21">
        <v>536451</v>
      </c>
      <c r="I43" s="22">
        <v>482416</v>
      </c>
    </row>
    <row r="44" spans="3:9" ht="17" thickBot="1" x14ac:dyDescent="0.2">
      <c r="C44" s="76" t="s">
        <v>43</v>
      </c>
      <c r="D44" s="105"/>
      <c r="E44" s="24">
        <v>12587</v>
      </c>
      <c r="F44" s="24">
        <v>12282</v>
      </c>
      <c r="G44" s="24">
        <v>13544</v>
      </c>
      <c r="H44" s="24">
        <v>22044</v>
      </c>
      <c r="I44" s="25">
        <v>143255</v>
      </c>
    </row>
    <row r="45" spans="3:9" ht="18" thickTop="1" thickBot="1" x14ac:dyDescent="0.2">
      <c r="C45" s="26"/>
      <c r="D45" s="106"/>
      <c r="E45" s="27"/>
      <c r="F45" s="27"/>
      <c r="G45" s="27"/>
      <c r="H45" s="27"/>
      <c r="I45" s="27"/>
    </row>
    <row r="46" spans="3:9" ht="20" thickTop="1" thickBot="1" x14ac:dyDescent="0.2">
      <c r="C46" s="67" t="s">
        <v>44</v>
      </c>
      <c r="D46" s="67" t="s">
        <v>167</v>
      </c>
      <c r="E46" s="67"/>
      <c r="F46" s="67"/>
      <c r="G46" s="67"/>
      <c r="H46" s="67"/>
      <c r="I46" s="67"/>
    </row>
    <row r="47" spans="3:9" ht="16" x14ac:dyDescent="0.15">
      <c r="C47" s="75" t="s">
        <v>45</v>
      </c>
      <c r="D47" s="103"/>
      <c r="E47" s="28">
        <v>2055670</v>
      </c>
      <c r="F47" s="28">
        <v>2051275</v>
      </c>
      <c r="G47" s="28">
        <v>1934621</v>
      </c>
      <c r="H47" s="28">
        <v>1959904</v>
      </c>
      <c r="I47" s="29">
        <v>1874381</v>
      </c>
    </row>
    <row r="48" spans="3:9" ht="16" x14ac:dyDescent="0.15">
      <c r="C48" s="72" t="s">
        <v>46</v>
      </c>
      <c r="D48" s="104"/>
      <c r="E48" s="21">
        <v>670161</v>
      </c>
      <c r="F48" s="21">
        <v>658808</v>
      </c>
      <c r="G48" s="21">
        <v>614881</v>
      </c>
      <c r="H48" s="21">
        <v>629224</v>
      </c>
      <c r="I48" s="22">
        <v>589921</v>
      </c>
    </row>
    <row r="49" spans="3:9" ht="16" x14ac:dyDescent="0.15">
      <c r="C49" s="72" t="s">
        <v>47</v>
      </c>
      <c r="D49" s="104"/>
      <c r="E49" s="21">
        <v>156898</v>
      </c>
      <c r="F49" s="21">
        <v>164663</v>
      </c>
      <c r="G49" s="21">
        <v>159764</v>
      </c>
      <c r="H49" s="21">
        <v>142949</v>
      </c>
      <c r="I49" s="22">
        <v>156836</v>
      </c>
    </row>
    <row r="50" spans="3:9" ht="16" x14ac:dyDescent="0.15">
      <c r="C50" s="72" t="s">
        <v>48</v>
      </c>
      <c r="D50" s="104"/>
      <c r="E50" s="21">
        <v>14210</v>
      </c>
      <c r="F50" s="21">
        <v>3979</v>
      </c>
      <c r="G50" s="21">
        <v>3784</v>
      </c>
      <c r="H50" s="21">
        <v>3006</v>
      </c>
      <c r="I50" s="22">
        <v>2466</v>
      </c>
    </row>
    <row r="51" spans="3:9" ht="16" x14ac:dyDescent="0.15">
      <c r="C51" s="72" t="s">
        <v>49</v>
      </c>
      <c r="D51" s="104"/>
      <c r="E51" s="21">
        <v>1743</v>
      </c>
      <c r="F51" s="21">
        <v>2124</v>
      </c>
      <c r="G51" s="21">
        <v>2456</v>
      </c>
      <c r="H51" s="21">
        <v>2144</v>
      </c>
      <c r="I51" s="22">
        <v>2453</v>
      </c>
    </row>
    <row r="52" spans="3:9" ht="16" x14ac:dyDescent="0.15">
      <c r="C52" s="72" t="s">
        <v>50</v>
      </c>
      <c r="D52" s="104"/>
      <c r="E52" s="21">
        <v>750</v>
      </c>
      <c r="F52" s="21">
        <v>899</v>
      </c>
      <c r="G52" s="21">
        <v>1379</v>
      </c>
      <c r="H52" s="21">
        <v>829</v>
      </c>
      <c r="I52" s="22">
        <v>1379</v>
      </c>
    </row>
    <row r="53" spans="3:9" ht="16" x14ac:dyDescent="0.15">
      <c r="C53" s="72" t="s">
        <v>51</v>
      </c>
      <c r="D53" s="104"/>
      <c r="E53" s="21">
        <v>6469</v>
      </c>
      <c r="F53" s="21">
        <v>6890</v>
      </c>
      <c r="G53" s="21">
        <v>6337</v>
      </c>
      <c r="H53" s="21">
        <v>7187</v>
      </c>
      <c r="I53" s="22">
        <v>6818</v>
      </c>
    </row>
    <row r="54" spans="3:9" ht="16" x14ac:dyDescent="0.15">
      <c r="C54" s="72" t="s">
        <v>52</v>
      </c>
      <c r="D54" s="104"/>
      <c r="E54" s="21">
        <v>30804</v>
      </c>
      <c r="F54" s="21">
        <v>37654</v>
      </c>
      <c r="G54" s="21">
        <v>39611</v>
      </c>
      <c r="H54" s="21">
        <v>33088</v>
      </c>
      <c r="I54" s="22">
        <v>31113</v>
      </c>
    </row>
    <row r="55" spans="3:9" ht="16" x14ac:dyDescent="0.15">
      <c r="C55" s="72" t="s">
        <v>53</v>
      </c>
      <c r="D55" s="104"/>
      <c r="E55" s="21">
        <v>1283</v>
      </c>
      <c r="F55" s="21">
        <v>1330</v>
      </c>
      <c r="G55" s="21">
        <v>944</v>
      </c>
      <c r="H55" s="21">
        <v>1352</v>
      </c>
      <c r="I55" s="22">
        <v>1137</v>
      </c>
    </row>
    <row r="56" spans="3:9" ht="16" x14ac:dyDescent="0.15">
      <c r="C56" s="72" t="s">
        <v>54</v>
      </c>
      <c r="D56" s="104"/>
      <c r="E56" s="21">
        <v>1450</v>
      </c>
      <c r="F56" s="21">
        <v>2855</v>
      </c>
      <c r="G56" s="21">
        <v>3042</v>
      </c>
      <c r="H56" s="21">
        <v>2923</v>
      </c>
      <c r="I56" s="22">
        <v>2604</v>
      </c>
    </row>
    <row r="57" spans="3:9" ht="16" x14ac:dyDescent="0.15">
      <c r="C57" s="72" t="s">
        <v>55</v>
      </c>
      <c r="D57" s="104"/>
      <c r="E57" s="21">
        <v>1166953</v>
      </c>
      <c r="F57" s="21">
        <v>1167071</v>
      </c>
      <c r="G57" s="21">
        <v>1098982</v>
      </c>
      <c r="H57" s="21">
        <v>1133022</v>
      </c>
      <c r="I57" s="22">
        <v>1072901</v>
      </c>
    </row>
    <row r="58" spans="3:9" ht="16" x14ac:dyDescent="0.15">
      <c r="C58" s="72" t="s">
        <v>56</v>
      </c>
      <c r="D58" s="104"/>
      <c r="E58" s="21">
        <v>4948</v>
      </c>
      <c r="F58" s="21">
        <v>5003</v>
      </c>
      <c r="G58" s="21">
        <v>3441</v>
      </c>
      <c r="H58" s="21">
        <v>4180</v>
      </c>
      <c r="I58" s="22">
        <v>6754</v>
      </c>
    </row>
    <row r="59" spans="3:9" ht="16" x14ac:dyDescent="0.15">
      <c r="C59" s="72" t="s">
        <v>57</v>
      </c>
      <c r="D59" s="104"/>
      <c r="E59" s="21">
        <v>27628</v>
      </c>
      <c r="F59" s="21">
        <v>29363</v>
      </c>
      <c r="G59" s="21">
        <v>36634</v>
      </c>
      <c r="H59" s="21">
        <v>50111</v>
      </c>
      <c r="I59" s="22">
        <v>318954</v>
      </c>
    </row>
    <row r="60" spans="3:9" ht="16" x14ac:dyDescent="0.15">
      <c r="C60" s="72" t="s">
        <v>174</v>
      </c>
      <c r="D60" s="104"/>
      <c r="E60" s="117">
        <v>0.03</v>
      </c>
      <c r="F60" s="117">
        <v>0.03</v>
      </c>
      <c r="G60" s="117">
        <v>0.04</v>
      </c>
      <c r="H60" s="117">
        <v>0.05</v>
      </c>
      <c r="I60" s="118">
        <v>0.3</v>
      </c>
    </row>
    <row r="61" spans="3:9" ht="16" x14ac:dyDescent="0.15">
      <c r="C61" s="72" t="s">
        <v>58</v>
      </c>
      <c r="D61" s="104"/>
      <c r="E61" s="21">
        <v>5</v>
      </c>
      <c r="F61" s="21">
        <v>6</v>
      </c>
      <c r="G61" s="21">
        <v>8</v>
      </c>
      <c r="H61" s="21">
        <v>14</v>
      </c>
      <c r="I61" s="22">
        <v>60</v>
      </c>
    </row>
    <row r="62" spans="3:9" ht="15.75" customHeight="1" x14ac:dyDescent="0.15">
      <c r="C62" s="72" t="s">
        <v>59</v>
      </c>
      <c r="D62" s="104"/>
      <c r="E62" s="30">
        <v>118.1</v>
      </c>
      <c r="F62" s="30">
        <v>111.9</v>
      </c>
      <c r="G62" s="30">
        <v>115.3</v>
      </c>
      <c r="H62" s="30">
        <v>107.5</v>
      </c>
      <c r="I62" s="31">
        <v>95.5</v>
      </c>
    </row>
    <row r="63" spans="3:9" ht="17" thickBot="1" x14ac:dyDescent="0.2">
      <c r="C63" s="76" t="s">
        <v>60</v>
      </c>
      <c r="D63" s="105"/>
      <c r="E63" s="32">
        <v>0</v>
      </c>
      <c r="F63" s="32">
        <v>-5.2999999999999999E-2</v>
      </c>
      <c r="G63" s="32">
        <v>-2.4E-2</v>
      </c>
      <c r="H63" s="32">
        <v>-0.09</v>
      </c>
      <c r="I63" s="33">
        <v>-0.192</v>
      </c>
    </row>
    <row r="64" spans="3:9" ht="20" thickTop="1" thickBot="1" x14ac:dyDescent="0.2">
      <c r="C64" s="34"/>
      <c r="D64" s="102"/>
      <c r="E64" s="35"/>
      <c r="F64" s="35"/>
      <c r="G64" s="35"/>
      <c r="H64" s="35"/>
      <c r="I64" s="35"/>
    </row>
    <row r="65" spans="3:9" ht="22" thickTop="1" thickBot="1" x14ac:dyDescent="0.2">
      <c r="C65" s="67" t="s">
        <v>182</v>
      </c>
      <c r="D65" s="67" t="s">
        <v>62</v>
      </c>
      <c r="E65" s="67"/>
      <c r="F65" s="67"/>
      <c r="G65" s="67"/>
      <c r="H65" s="67"/>
      <c r="I65" s="67"/>
    </row>
    <row r="66" spans="3:9" ht="16" x14ac:dyDescent="0.15">
      <c r="C66" s="75" t="s">
        <v>61</v>
      </c>
      <c r="D66" s="103"/>
      <c r="E66" s="28"/>
      <c r="F66" s="28"/>
      <c r="G66" s="28">
        <v>1675000</v>
      </c>
      <c r="H66" s="138">
        <v>2515400</v>
      </c>
      <c r="I66" s="139">
        <v>2930000</v>
      </c>
    </row>
    <row r="67" spans="3:9" ht="16" x14ac:dyDescent="0.15">
      <c r="C67" s="72" t="s">
        <v>63</v>
      </c>
      <c r="D67" s="104"/>
      <c r="E67" s="21"/>
      <c r="F67" s="21"/>
      <c r="G67" s="21">
        <v>170000</v>
      </c>
      <c r="H67" s="140">
        <v>163000</v>
      </c>
      <c r="I67" s="141">
        <v>144000</v>
      </c>
    </row>
    <row r="68" spans="3:9" ht="16" x14ac:dyDescent="0.15">
      <c r="C68" s="72" t="s">
        <v>64</v>
      </c>
      <c r="D68" s="104"/>
      <c r="E68" s="21"/>
      <c r="F68" s="21"/>
      <c r="G68" s="21"/>
      <c r="H68" s="140">
        <v>282300</v>
      </c>
      <c r="I68" s="141">
        <v>264200</v>
      </c>
    </row>
    <row r="69" spans="3:9" ht="16" x14ac:dyDescent="0.15">
      <c r="C69" s="72" t="s">
        <v>65</v>
      </c>
      <c r="D69" s="104"/>
      <c r="E69" s="21"/>
      <c r="F69" s="21"/>
      <c r="G69" s="21"/>
      <c r="H69" s="140">
        <v>137000</v>
      </c>
      <c r="I69" s="141">
        <v>142100</v>
      </c>
    </row>
    <row r="70" spans="3:9" ht="16" x14ac:dyDescent="0.15">
      <c r="C70" s="72" t="s">
        <v>66</v>
      </c>
      <c r="D70" s="104"/>
      <c r="E70" s="21"/>
      <c r="F70" s="21"/>
      <c r="G70" s="21"/>
      <c r="H70" s="140">
        <v>41100</v>
      </c>
      <c r="I70" s="141">
        <v>40300</v>
      </c>
    </row>
    <row r="71" spans="3:9" ht="16" x14ac:dyDescent="0.15">
      <c r="C71" s="72" t="s">
        <v>67</v>
      </c>
      <c r="D71" s="104"/>
      <c r="E71" s="21"/>
      <c r="F71" s="21"/>
      <c r="G71" s="21"/>
      <c r="H71" s="140">
        <v>19200</v>
      </c>
      <c r="I71" s="141">
        <v>36100</v>
      </c>
    </row>
    <row r="72" spans="3:9" ht="16" x14ac:dyDescent="0.15">
      <c r="C72" s="72" t="s">
        <v>68</v>
      </c>
      <c r="D72" s="104"/>
      <c r="E72" s="21"/>
      <c r="F72" s="21"/>
      <c r="G72" s="21"/>
      <c r="H72" s="140">
        <v>139800</v>
      </c>
      <c r="I72" s="141">
        <v>135900</v>
      </c>
    </row>
    <row r="73" spans="3:9" ht="16" x14ac:dyDescent="0.15">
      <c r="C73" s="72" t="s">
        <v>69</v>
      </c>
      <c r="D73" s="104"/>
      <c r="E73" s="21"/>
      <c r="F73" s="21"/>
      <c r="G73" s="21"/>
      <c r="H73" s="140">
        <v>598800000</v>
      </c>
      <c r="I73" s="141">
        <v>592100000</v>
      </c>
    </row>
    <row r="74" spans="3:9" ht="16" x14ac:dyDescent="0.15">
      <c r="C74" s="72" t="s">
        <v>70</v>
      </c>
      <c r="D74" s="104"/>
      <c r="E74" s="21"/>
      <c r="F74" s="21"/>
      <c r="G74" s="21"/>
      <c r="H74" s="140">
        <v>83700</v>
      </c>
      <c r="I74" s="141">
        <v>85900</v>
      </c>
    </row>
    <row r="75" spans="3:9" ht="16" x14ac:dyDescent="0.15">
      <c r="C75" s="72" t="s">
        <v>71</v>
      </c>
      <c r="D75" s="104"/>
      <c r="E75" s="21"/>
      <c r="F75" s="21"/>
      <c r="G75" s="21"/>
      <c r="H75" s="140">
        <v>2200</v>
      </c>
      <c r="I75" s="141">
        <v>2100</v>
      </c>
    </row>
    <row r="76" spans="3:9" ht="16" x14ac:dyDescent="0.15">
      <c r="C76" s="72" t="s">
        <v>72</v>
      </c>
      <c r="D76" s="104"/>
      <c r="E76" s="21"/>
      <c r="F76" s="21"/>
      <c r="G76" s="21"/>
      <c r="H76" s="140">
        <v>602183700</v>
      </c>
      <c r="I76" s="141">
        <f>SUM(I66:I75)</f>
        <v>595880600</v>
      </c>
    </row>
    <row r="77" spans="3:9" ht="16" x14ac:dyDescent="0.15">
      <c r="C77" s="72" t="s">
        <v>73</v>
      </c>
      <c r="D77" s="104"/>
      <c r="E77" s="21"/>
      <c r="F77" s="21"/>
      <c r="G77" s="21"/>
      <c r="H77" s="140">
        <v>7752800</v>
      </c>
      <c r="I77" s="141">
        <v>8251600</v>
      </c>
    </row>
    <row r="78" spans="3:9" ht="17" thickBot="1" x14ac:dyDescent="0.2">
      <c r="C78" s="100" t="s">
        <v>74</v>
      </c>
      <c r="D78" s="107"/>
      <c r="E78" s="37"/>
      <c r="F78" s="37"/>
      <c r="G78" s="37"/>
      <c r="H78" s="142">
        <v>594430900</v>
      </c>
      <c r="I78" s="143">
        <v>587629000</v>
      </c>
    </row>
    <row r="79" spans="3:9" ht="18" thickTop="1" thickBot="1" x14ac:dyDescent="0.2">
      <c r="C79" s="26"/>
      <c r="D79" s="106"/>
      <c r="E79" s="27"/>
      <c r="F79" s="27"/>
      <c r="G79" s="27"/>
      <c r="H79" s="27"/>
      <c r="I79" s="27"/>
    </row>
    <row r="80" spans="3:9" ht="20" thickTop="1" thickBot="1" x14ac:dyDescent="0.2">
      <c r="C80" s="67" t="s">
        <v>160</v>
      </c>
      <c r="D80" s="67" t="s">
        <v>186</v>
      </c>
      <c r="E80" s="67"/>
      <c r="F80" s="67"/>
      <c r="G80" s="67"/>
      <c r="H80" s="67"/>
      <c r="I80" s="67"/>
    </row>
    <row r="81" spans="3:9" ht="15" thickBot="1" x14ac:dyDescent="0.2">
      <c r="C81" s="100" t="s">
        <v>159</v>
      </c>
      <c r="D81" s="36"/>
      <c r="E81" s="24">
        <v>1116166389</v>
      </c>
      <c r="F81" s="24">
        <v>1156341118</v>
      </c>
      <c r="G81" s="24">
        <v>942189954</v>
      </c>
      <c r="H81" s="24">
        <v>1023427803</v>
      </c>
      <c r="I81" s="25">
        <v>1101206538</v>
      </c>
    </row>
    <row r="82" spans="3:9" ht="16" thickTop="1" thickBot="1" x14ac:dyDescent="0.2">
      <c r="C82" s="26"/>
      <c r="D82" s="26"/>
      <c r="E82" s="27"/>
      <c r="F82" s="27"/>
      <c r="G82" s="27"/>
      <c r="H82" s="27"/>
      <c r="I82" s="27"/>
    </row>
    <row r="83" spans="3:9" ht="20" thickTop="1" thickBot="1" x14ac:dyDescent="0.2">
      <c r="C83" s="67" t="s">
        <v>75</v>
      </c>
      <c r="D83" s="97">
        <v>306</v>
      </c>
      <c r="E83" s="67"/>
      <c r="F83" s="67"/>
      <c r="G83" s="67"/>
      <c r="H83" s="67"/>
      <c r="I83" s="67"/>
    </row>
    <row r="84" spans="3:9" ht="16" x14ac:dyDescent="0.15">
      <c r="C84" s="108" t="s">
        <v>76</v>
      </c>
      <c r="D84" s="108" t="s">
        <v>77</v>
      </c>
      <c r="E84" s="39"/>
      <c r="F84" s="39"/>
      <c r="G84" s="39"/>
      <c r="H84" s="39"/>
      <c r="I84" s="39"/>
    </row>
    <row r="85" spans="3:9" x14ac:dyDescent="0.15">
      <c r="C85" s="72" t="s">
        <v>78</v>
      </c>
      <c r="D85" s="18"/>
      <c r="E85" s="21"/>
      <c r="F85" s="21"/>
      <c r="G85" s="21"/>
      <c r="H85" s="21">
        <v>99</v>
      </c>
      <c r="I85" s="22">
        <v>92</v>
      </c>
    </row>
    <row r="86" spans="3:9" x14ac:dyDescent="0.15">
      <c r="C86" s="72" t="s">
        <v>79</v>
      </c>
      <c r="D86" s="18"/>
      <c r="E86" s="21"/>
      <c r="F86" s="21"/>
      <c r="G86" s="21"/>
      <c r="H86" s="21">
        <v>10</v>
      </c>
      <c r="I86" s="22">
        <v>12</v>
      </c>
    </row>
    <row r="87" spans="3:9" x14ac:dyDescent="0.15">
      <c r="C87" s="72" t="s">
        <v>80</v>
      </c>
      <c r="D87" s="18"/>
      <c r="E87" s="21"/>
      <c r="F87" s="21"/>
      <c r="G87" s="21"/>
      <c r="H87" s="21">
        <v>30</v>
      </c>
      <c r="I87" s="22">
        <v>32</v>
      </c>
    </row>
    <row r="88" spans="3:9" x14ac:dyDescent="0.15">
      <c r="C88" s="72" t="s">
        <v>81</v>
      </c>
      <c r="D88" s="18"/>
      <c r="E88" s="21"/>
      <c r="F88" s="21"/>
      <c r="G88" s="21"/>
      <c r="H88" s="21">
        <v>15</v>
      </c>
      <c r="I88" s="22">
        <v>20</v>
      </c>
    </row>
    <row r="89" spans="3:9" x14ac:dyDescent="0.15">
      <c r="C89" s="40" t="s">
        <v>82</v>
      </c>
      <c r="D89" s="40"/>
      <c r="E89" s="41"/>
      <c r="F89" s="41"/>
      <c r="G89" s="41"/>
      <c r="H89" s="41">
        <v>154</v>
      </c>
      <c r="I89" s="42">
        <v>156</v>
      </c>
    </row>
    <row r="90" spans="3:9" x14ac:dyDescent="0.15">
      <c r="C90" s="43" t="s">
        <v>83</v>
      </c>
      <c r="D90" s="44"/>
      <c r="E90" s="45"/>
      <c r="F90" s="45"/>
      <c r="G90" s="45"/>
      <c r="H90" s="45">
        <v>108</v>
      </c>
      <c r="I90" s="46">
        <v>113</v>
      </c>
    </row>
    <row r="91" spans="3:9" x14ac:dyDescent="0.15">
      <c r="C91" s="43" t="s">
        <v>84</v>
      </c>
      <c r="D91" s="44"/>
      <c r="E91" s="45"/>
      <c r="F91" s="45"/>
      <c r="G91" s="45"/>
      <c r="H91" s="45">
        <v>46</v>
      </c>
      <c r="I91" s="46">
        <v>44</v>
      </c>
    </row>
    <row r="92" spans="3:9" x14ac:dyDescent="0.15">
      <c r="C92" s="40" t="s">
        <v>85</v>
      </c>
      <c r="D92" s="40"/>
      <c r="E92" s="41"/>
      <c r="F92" s="41"/>
      <c r="G92" s="41"/>
      <c r="H92" s="92">
        <v>0.8</v>
      </c>
      <c r="I92" s="93">
        <v>0.77</v>
      </c>
    </row>
    <row r="93" spans="3:9" x14ac:dyDescent="0.15">
      <c r="C93" s="43" t="s">
        <v>86</v>
      </c>
      <c r="D93" s="44"/>
      <c r="E93" s="45"/>
      <c r="F93" s="45"/>
      <c r="G93" s="45"/>
      <c r="H93" s="91">
        <v>0.86</v>
      </c>
      <c r="I93" s="90">
        <v>0.83</v>
      </c>
    </row>
    <row r="94" spans="3:9" x14ac:dyDescent="0.15">
      <c r="C94" s="43" t="s">
        <v>87</v>
      </c>
      <c r="D94" s="44"/>
      <c r="E94" s="45"/>
      <c r="F94" s="45"/>
      <c r="G94" s="45"/>
      <c r="H94" s="91">
        <v>0.67</v>
      </c>
      <c r="I94" s="90">
        <v>0.6</v>
      </c>
    </row>
    <row r="95" spans="3:9" ht="16" x14ac:dyDescent="0.15">
      <c r="C95" s="108" t="s">
        <v>88</v>
      </c>
      <c r="D95" s="108" t="s">
        <v>89</v>
      </c>
      <c r="E95" s="39"/>
      <c r="F95" s="39"/>
      <c r="G95" s="39"/>
      <c r="H95" s="39"/>
      <c r="I95" s="39"/>
    </row>
    <row r="96" spans="3:9" x14ac:dyDescent="0.15">
      <c r="C96" s="72" t="s">
        <v>90</v>
      </c>
      <c r="D96" s="18"/>
      <c r="E96" s="21"/>
      <c r="F96" s="21"/>
      <c r="G96" s="21"/>
      <c r="H96" s="21">
        <v>1</v>
      </c>
      <c r="I96" s="22">
        <v>2</v>
      </c>
    </row>
    <row r="97" spans="3:9" x14ac:dyDescent="0.15">
      <c r="C97" s="72" t="s">
        <v>91</v>
      </c>
      <c r="D97" s="18"/>
      <c r="E97" s="21"/>
      <c r="F97" s="21"/>
      <c r="G97" s="21"/>
      <c r="H97" s="21">
        <v>122</v>
      </c>
      <c r="I97" s="22">
        <v>116</v>
      </c>
    </row>
    <row r="98" spans="3:9" x14ac:dyDescent="0.15">
      <c r="C98" s="72" t="s">
        <v>92</v>
      </c>
      <c r="D98" s="18"/>
      <c r="E98" s="21"/>
      <c r="F98" s="21"/>
      <c r="G98" s="21"/>
      <c r="H98" s="21" t="s">
        <v>93</v>
      </c>
      <c r="I98" s="22">
        <v>2</v>
      </c>
    </row>
    <row r="99" spans="3:9" x14ac:dyDescent="0.15">
      <c r="C99" s="73" t="s">
        <v>94</v>
      </c>
      <c r="D99" s="40"/>
      <c r="E99" s="41"/>
      <c r="F99" s="41"/>
      <c r="G99" s="41"/>
      <c r="H99" s="41">
        <v>123</v>
      </c>
      <c r="I99" s="42">
        <v>120</v>
      </c>
    </row>
    <row r="100" spans="3:9" ht="16" x14ac:dyDescent="0.15">
      <c r="C100" s="108" t="s">
        <v>95</v>
      </c>
      <c r="D100" s="108" t="s">
        <v>96</v>
      </c>
      <c r="E100" s="39"/>
      <c r="F100" s="39"/>
      <c r="G100" s="39"/>
      <c r="H100" s="39"/>
      <c r="I100" s="39"/>
    </row>
    <row r="101" spans="3:9" x14ac:dyDescent="0.15">
      <c r="C101" s="72" t="s">
        <v>97</v>
      </c>
      <c r="D101" s="18"/>
      <c r="E101" s="21"/>
      <c r="F101" s="21"/>
      <c r="G101" s="21"/>
      <c r="H101" s="21">
        <v>4</v>
      </c>
      <c r="I101" s="22">
        <v>4</v>
      </c>
    </row>
    <row r="102" spans="3:9" x14ac:dyDescent="0.15">
      <c r="C102" s="72" t="s">
        <v>98</v>
      </c>
      <c r="D102" s="18"/>
      <c r="E102" s="21"/>
      <c r="F102" s="21"/>
      <c r="G102" s="21"/>
      <c r="H102" s="21">
        <v>5</v>
      </c>
      <c r="I102" s="22">
        <v>4</v>
      </c>
    </row>
    <row r="103" spans="3:9" x14ac:dyDescent="0.15">
      <c r="C103" s="72" t="s">
        <v>99</v>
      </c>
      <c r="D103" s="18"/>
      <c r="E103" s="21"/>
      <c r="F103" s="21"/>
      <c r="G103" s="21"/>
      <c r="H103" s="21">
        <v>22</v>
      </c>
      <c r="I103" s="22">
        <v>26</v>
      </c>
    </row>
    <row r="104" spans="3:9" x14ac:dyDescent="0.15">
      <c r="C104" s="72" t="s">
        <v>100</v>
      </c>
      <c r="D104" s="18"/>
      <c r="E104" s="21"/>
      <c r="F104" s="21"/>
      <c r="G104" s="21"/>
      <c r="H104" s="21" t="s">
        <v>93</v>
      </c>
      <c r="I104" s="22">
        <v>2</v>
      </c>
    </row>
    <row r="105" spans="3:9" ht="15" thickBot="1" x14ac:dyDescent="0.2">
      <c r="C105" s="74" t="s">
        <v>101</v>
      </c>
      <c r="D105" s="47"/>
      <c r="E105" s="48"/>
      <c r="F105" s="48"/>
      <c r="G105" s="48"/>
      <c r="H105" s="48">
        <v>30</v>
      </c>
      <c r="I105" s="49">
        <v>36</v>
      </c>
    </row>
    <row r="106" spans="3:9" ht="15" thickTop="1" x14ac:dyDescent="0.15"/>
    <row r="108" spans="3:9" x14ac:dyDescent="0.15">
      <c r="C108" s="109"/>
      <c r="D108" s="109"/>
      <c r="E108" s="109"/>
      <c r="F108" s="109"/>
      <c r="G108" s="109"/>
      <c r="H108" s="109"/>
    </row>
    <row r="109" spans="3:9" ht="40.5" customHeight="1" x14ac:dyDescent="0.15">
      <c r="C109" s="133" t="s">
        <v>190</v>
      </c>
      <c r="D109" s="133"/>
      <c r="E109" s="133"/>
      <c r="F109" s="133"/>
      <c r="G109" s="133"/>
      <c r="H109" s="133"/>
    </row>
    <row r="110" spans="3:9" x14ac:dyDescent="0.15">
      <c r="C110" s="112"/>
      <c r="D110" s="112"/>
      <c r="E110" s="112"/>
      <c r="F110" s="110"/>
      <c r="G110" s="110"/>
      <c r="H110" s="110"/>
    </row>
    <row r="111" spans="3:9" ht="22" customHeight="1" x14ac:dyDescent="0.15">
      <c r="C111" s="134" t="s">
        <v>172</v>
      </c>
      <c r="D111" s="134"/>
      <c r="E111" s="134"/>
      <c r="F111" s="134"/>
      <c r="G111" s="134"/>
      <c r="H111" s="134"/>
    </row>
    <row r="112" spans="3:9" x14ac:dyDescent="0.15">
      <c r="C112" s="114" t="s">
        <v>39</v>
      </c>
      <c r="D112" s="113"/>
      <c r="E112" s="115"/>
      <c r="F112" s="115"/>
      <c r="G112" s="115"/>
      <c r="H112" s="115"/>
    </row>
    <row r="113" spans="3:9" ht="14" customHeight="1" x14ac:dyDescent="0.15">
      <c r="C113" s="131" t="s">
        <v>169</v>
      </c>
      <c r="D113" s="131"/>
      <c r="E113" s="131"/>
      <c r="F113" s="131"/>
      <c r="G113" s="131"/>
      <c r="H113" s="131"/>
    </row>
    <row r="114" spans="3:9" ht="21" customHeight="1" x14ac:dyDescent="0.15">
      <c r="C114" s="131"/>
      <c r="D114" s="131"/>
      <c r="E114" s="131"/>
      <c r="F114" s="131"/>
      <c r="G114" s="131"/>
      <c r="H114" s="131"/>
    </row>
    <row r="115" spans="3:9" x14ac:dyDescent="0.15">
      <c r="C115" s="116" t="s">
        <v>38</v>
      </c>
      <c r="D115" s="113"/>
      <c r="E115" s="115"/>
      <c r="F115" s="115"/>
      <c r="G115" s="115"/>
      <c r="H115" s="115"/>
    </row>
    <row r="116" spans="3:9" ht="19" customHeight="1" x14ac:dyDescent="0.15">
      <c r="C116" s="131" t="s">
        <v>170</v>
      </c>
      <c r="D116" s="131"/>
      <c r="E116" s="131"/>
      <c r="F116" s="131"/>
      <c r="G116" s="131"/>
      <c r="H116" s="131"/>
    </row>
    <row r="117" spans="3:9" x14ac:dyDescent="0.15">
      <c r="C117" s="116" t="s">
        <v>41</v>
      </c>
      <c r="D117" s="113"/>
      <c r="E117" s="115"/>
      <c r="F117" s="115"/>
      <c r="G117" s="115"/>
      <c r="H117" s="115"/>
    </row>
    <row r="118" spans="3:9" ht="28" customHeight="1" x14ac:dyDescent="0.15">
      <c r="C118" s="131" t="s">
        <v>173</v>
      </c>
      <c r="D118" s="131"/>
      <c r="E118" s="131"/>
      <c r="F118" s="131"/>
      <c r="G118" s="131"/>
      <c r="H118" s="131"/>
    </row>
    <row r="119" spans="3:9" x14ac:dyDescent="0.15">
      <c r="C119" s="131"/>
      <c r="D119" s="131"/>
      <c r="E119" s="131"/>
      <c r="F119" s="131"/>
      <c r="G119" s="131"/>
      <c r="H119" s="131"/>
    </row>
    <row r="120" spans="3:9" ht="14" customHeight="1" x14ac:dyDescent="0.15">
      <c r="C120" s="133" t="s">
        <v>189</v>
      </c>
      <c r="D120" s="133"/>
      <c r="E120" s="133"/>
      <c r="F120" s="133"/>
      <c r="G120" s="133"/>
      <c r="H120" s="133"/>
      <c r="I120" s="133"/>
    </row>
    <row r="121" spans="3:9" x14ac:dyDescent="0.15">
      <c r="C121" s="133"/>
      <c r="D121" s="133"/>
      <c r="E121" s="133"/>
      <c r="F121" s="133"/>
      <c r="G121" s="133"/>
      <c r="H121" s="133"/>
      <c r="I121" s="133"/>
    </row>
    <row r="122" spans="3:9" x14ac:dyDescent="0.15">
      <c r="C122" s="133"/>
      <c r="D122" s="133"/>
      <c r="E122" s="133"/>
      <c r="F122" s="133"/>
      <c r="G122" s="133"/>
      <c r="H122" s="133"/>
      <c r="I122" s="133"/>
    </row>
    <row r="123" spans="3:9" ht="14" customHeight="1" x14ac:dyDescent="0.15">
      <c r="C123" s="132" t="s">
        <v>181</v>
      </c>
      <c r="D123" s="132"/>
      <c r="E123" s="132"/>
      <c r="F123" s="132"/>
      <c r="G123" s="132"/>
      <c r="H123" s="132"/>
      <c r="I123" s="132"/>
    </row>
    <row r="124" spans="3:9" x14ac:dyDescent="0.15">
      <c r="C124" s="132"/>
      <c r="D124" s="132"/>
      <c r="E124" s="132"/>
      <c r="F124" s="132"/>
      <c r="G124" s="132"/>
      <c r="H124" s="132"/>
      <c r="I124" s="132"/>
    </row>
    <row r="125" spans="3:9" x14ac:dyDescent="0.15">
      <c r="C125" s="132"/>
      <c r="D125" s="132"/>
      <c r="E125" s="132"/>
      <c r="F125" s="132"/>
      <c r="G125" s="132"/>
      <c r="H125" s="132"/>
      <c r="I125" s="132"/>
    </row>
    <row r="126" spans="3:9" x14ac:dyDescent="0.15">
      <c r="C126" s="132"/>
      <c r="D126" s="132"/>
      <c r="E126" s="132"/>
      <c r="F126" s="132"/>
      <c r="G126" s="132"/>
      <c r="H126" s="132"/>
      <c r="I126" s="132"/>
    </row>
    <row r="127" spans="3:9" x14ac:dyDescent="0.15">
      <c r="C127" s="132"/>
      <c r="D127" s="132"/>
      <c r="E127" s="132"/>
      <c r="F127" s="132"/>
      <c r="G127" s="132"/>
      <c r="H127" s="132"/>
      <c r="I127" s="132"/>
    </row>
    <row r="128" spans="3:9" x14ac:dyDescent="0.15">
      <c r="C128" s="132"/>
      <c r="D128" s="132"/>
      <c r="E128" s="132"/>
      <c r="F128" s="132"/>
      <c r="G128" s="132"/>
      <c r="H128" s="132"/>
      <c r="I128" s="132"/>
    </row>
  </sheetData>
  <sheetProtection sheet="1" objects="1" scenarios="1"/>
  <mergeCells count="11">
    <mergeCell ref="C111:H111"/>
    <mergeCell ref="C113:H114"/>
    <mergeCell ref="C109:H109"/>
    <mergeCell ref="C8:I9"/>
    <mergeCell ref="G2:S4"/>
    <mergeCell ref="G5:J5"/>
    <mergeCell ref="C118:H118"/>
    <mergeCell ref="C119:H119"/>
    <mergeCell ref="C116:H116"/>
    <mergeCell ref="C123:I128"/>
    <mergeCell ref="C120:I122"/>
  </mergeCells>
  <phoneticPr fontId="16"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9C1BC-AF1D-49F4-B43F-1FEB60916A71}">
  <dimension ref="A1:T62"/>
  <sheetViews>
    <sheetView showGridLines="0" zoomScaleNormal="100" workbookViewId="0">
      <pane ySplit="13" topLeftCell="A14" activePane="bottomLeft" state="frozen"/>
      <selection pane="bottomLeft" activeCell="C58" sqref="C58:H61"/>
    </sheetView>
  </sheetViews>
  <sheetFormatPr baseColWidth="10" defaultColWidth="0" defaultRowHeight="14" x14ac:dyDescent="0.15"/>
  <cols>
    <col min="1" max="1" width="2.5" style="2" customWidth="1"/>
    <col min="2" max="2" width="8.6640625" style="2" customWidth="1"/>
    <col min="3" max="3" width="77.5" style="2" bestFit="1" customWidth="1"/>
    <col min="4" max="4" width="15.5" style="2" bestFit="1" customWidth="1"/>
    <col min="5" max="9" width="15.5" style="11" customWidth="1"/>
    <col min="10" max="10" width="8.6640625" style="2" customWidth="1"/>
    <col min="11" max="12" width="8.6640625" style="2" hidden="1" customWidth="1"/>
    <col min="13" max="20" width="2.5" style="2" hidden="1" customWidth="1"/>
    <col min="21" max="16384" width="8.6640625" style="2" hidden="1"/>
  </cols>
  <sheetData>
    <row r="1" spans="2:19" s="1" customFormat="1" x14ac:dyDescent="0.15">
      <c r="E1" s="8"/>
      <c r="F1" s="8"/>
      <c r="G1" s="8"/>
      <c r="H1" s="8"/>
      <c r="I1" s="8"/>
    </row>
    <row r="2" spans="2:19" s="1" customFormat="1" ht="14" customHeight="1" x14ac:dyDescent="0.15">
      <c r="E2" s="8"/>
      <c r="F2" s="8"/>
      <c r="G2" s="120"/>
      <c r="H2" s="120"/>
      <c r="I2" s="120"/>
      <c r="J2" s="120"/>
      <c r="K2" s="120"/>
      <c r="L2" s="120"/>
      <c r="M2" s="120"/>
      <c r="N2" s="120"/>
      <c r="O2" s="120"/>
      <c r="P2" s="120"/>
      <c r="Q2" s="120"/>
      <c r="R2" s="120"/>
      <c r="S2" s="120"/>
    </row>
    <row r="3" spans="2:19" s="1" customFormat="1" ht="14.5" customHeight="1" x14ac:dyDescent="0.35">
      <c r="E3" s="8"/>
      <c r="F3" s="9"/>
      <c r="G3" s="120"/>
      <c r="H3" s="120"/>
      <c r="I3" s="120"/>
      <c r="J3" s="120"/>
      <c r="K3" s="120"/>
      <c r="L3" s="120"/>
      <c r="M3" s="120"/>
      <c r="N3" s="120"/>
      <c r="O3" s="120"/>
      <c r="P3" s="120"/>
      <c r="Q3" s="120"/>
      <c r="R3" s="120"/>
      <c r="S3" s="120"/>
    </row>
    <row r="4" spans="2:19" s="1" customFormat="1" ht="14.5" customHeight="1" x14ac:dyDescent="0.35">
      <c r="E4" s="8"/>
      <c r="F4" s="9"/>
      <c r="G4" s="120"/>
      <c r="H4" s="120"/>
      <c r="I4" s="120"/>
      <c r="J4" s="120"/>
      <c r="K4" s="120"/>
      <c r="L4" s="120"/>
      <c r="M4" s="120"/>
      <c r="N4" s="120"/>
      <c r="O4" s="120"/>
      <c r="P4" s="120"/>
      <c r="Q4" s="120"/>
      <c r="R4" s="120"/>
      <c r="S4" s="120"/>
    </row>
    <row r="5" spans="2:19" s="1" customFormat="1" ht="14" customHeight="1" x14ac:dyDescent="0.15">
      <c r="E5" s="8"/>
      <c r="F5" s="8"/>
      <c r="G5" s="128"/>
      <c r="H5" s="128"/>
      <c r="I5" s="128"/>
      <c r="J5" s="128"/>
    </row>
    <row r="6" spans="2:19" s="1" customFormat="1" x14ac:dyDescent="0.15">
      <c r="E6" s="8"/>
      <c r="F6" s="8"/>
      <c r="G6" s="8"/>
      <c r="H6" s="8"/>
      <c r="I6" s="8"/>
    </row>
    <row r="8" spans="2:19" ht="14" customHeight="1" x14ac:dyDescent="0.15">
      <c r="C8" s="127" t="s">
        <v>2</v>
      </c>
      <c r="D8" s="127"/>
      <c r="E8" s="127"/>
      <c r="F8" s="127"/>
      <c r="G8" s="127"/>
      <c r="H8" s="127"/>
      <c r="I8" s="127"/>
      <c r="J8" s="6"/>
      <c r="K8" s="6"/>
      <c r="L8" s="6"/>
      <c r="M8" s="6"/>
      <c r="N8" s="6"/>
      <c r="O8" s="6"/>
      <c r="P8" s="6"/>
      <c r="Q8" s="6"/>
      <c r="R8" s="6"/>
    </row>
    <row r="9" spans="2:19" x14ac:dyDescent="0.15">
      <c r="C9" s="127"/>
      <c r="D9" s="127"/>
      <c r="E9" s="127"/>
      <c r="F9" s="127"/>
      <c r="G9" s="127"/>
      <c r="H9" s="127"/>
      <c r="I9" s="127"/>
      <c r="J9" s="6"/>
      <c r="K9" s="6"/>
      <c r="L9" s="6"/>
      <c r="M9" s="6"/>
      <c r="N9" s="6"/>
      <c r="O9" s="6"/>
      <c r="P9" s="6"/>
      <c r="Q9" s="6"/>
      <c r="R9" s="6"/>
    </row>
    <row r="10" spans="2:19" ht="5" customHeight="1" x14ac:dyDescent="0.15">
      <c r="C10" s="5"/>
      <c r="D10" s="5"/>
      <c r="E10" s="5"/>
      <c r="F10" s="5"/>
      <c r="G10" s="5"/>
      <c r="H10" s="5"/>
      <c r="I10" s="5"/>
      <c r="J10" s="6"/>
      <c r="K10" s="6"/>
      <c r="L10" s="6"/>
      <c r="M10" s="6"/>
      <c r="N10" s="6"/>
      <c r="O10" s="6"/>
      <c r="P10" s="6"/>
      <c r="Q10" s="6"/>
      <c r="R10" s="6"/>
    </row>
    <row r="11" spans="2:19" ht="20" x14ac:dyDescent="0.2">
      <c r="B11" s="7" t="s">
        <v>102</v>
      </c>
      <c r="C11" s="7"/>
      <c r="D11" s="6"/>
      <c r="E11" s="10"/>
      <c r="F11" s="10"/>
      <c r="G11" s="10"/>
      <c r="H11" s="10"/>
      <c r="I11" s="10"/>
      <c r="J11" s="6"/>
      <c r="K11" s="6"/>
      <c r="L11" s="6"/>
      <c r="M11" s="6"/>
      <c r="N11" s="6"/>
      <c r="O11" s="6"/>
      <c r="P11" s="6"/>
      <c r="Q11" s="6"/>
      <c r="R11" s="6"/>
    </row>
    <row r="12" spans="2:19" ht="5" customHeight="1" x14ac:dyDescent="0.15"/>
    <row r="13" spans="2:19" ht="17" thickBot="1" x14ac:dyDescent="0.2">
      <c r="C13" s="12" t="s">
        <v>15</v>
      </c>
      <c r="D13" s="12" t="s">
        <v>16</v>
      </c>
      <c r="E13" s="13">
        <v>2018</v>
      </c>
      <c r="F13" s="13">
        <v>2019</v>
      </c>
      <c r="G13" s="13">
        <v>2020</v>
      </c>
      <c r="H13" s="13">
        <v>2021</v>
      </c>
      <c r="I13" s="14">
        <v>2022</v>
      </c>
    </row>
    <row r="14" spans="2:19" ht="20" thickTop="1" thickBot="1" x14ac:dyDescent="0.2">
      <c r="C14" s="136" t="s">
        <v>176</v>
      </c>
      <c r="D14" s="136"/>
      <c r="E14" s="136"/>
      <c r="F14" s="136"/>
      <c r="G14" s="136"/>
      <c r="H14" s="136"/>
      <c r="I14" s="136"/>
    </row>
    <row r="15" spans="2:19" x14ac:dyDescent="0.15">
      <c r="C15" s="38" t="s">
        <v>164</v>
      </c>
      <c r="D15" s="98" t="s">
        <v>163</v>
      </c>
      <c r="E15" s="71"/>
      <c r="F15" s="71"/>
      <c r="G15" s="71"/>
      <c r="H15" s="71"/>
      <c r="I15" s="71"/>
    </row>
    <row r="16" spans="2:19" x14ac:dyDescent="0.15">
      <c r="C16" s="78" t="s">
        <v>107</v>
      </c>
      <c r="D16" s="88"/>
      <c r="E16" s="89">
        <v>87500</v>
      </c>
      <c r="F16" s="89">
        <v>88000</v>
      </c>
      <c r="G16" s="89">
        <v>84000</v>
      </c>
      <c r="H16" s="89">
        <v>86700</v>
      </c>
      <c r="I16" s="89">
        <v>81800</v>
      </c>
    </row>
    <row r="17" spans="3:9" x14ac:dyDescent="0.15">
      <c r="C17" s="77" t="s">
        <v>108</v>
      </c>
      <c r="D17" s="56"/>
      <c r="E17" s="68">
        <f>25500+14000</f>
        <v>39500</v>
      </c>
      <c r="F17" s="68">
        <f>25000+14500</f>
        <v>39500</v>
      </c>
      <c r="G17" s="68">
        <v>37000</v>
      </c>
      <c r="H17" s="68">
        <v>38800</v>
      </c>
      <c r="I17" s="68">
        <v>36100</v>
      </c>
    </row>
    <row r="18" spans="3:9" x14ac:dyDescent="0.15">
      <c r="C18" s="77" t="s">
        <v>109</v>
      </c>
      <c r="D18" s="56"/>
      <c r="E18" s="68">
        <v>20000</v>
      </c>
      <c r="F18" s="68">
        <v>20500</v>
      </c>
      <c r="G18" s="68">
        <v>19000</v>
      </c>
      <c r="H18" s="68">
        <v>19800</v>
      </c>
      <c r="I18" s="68">
        <v>19300</v>
      </c>
    </row>
    <row r="19" spans="3:9" x14ac:dyDescent="0.15">
      <c r="C19" s="77" t="s">
        <v>110</v>
      </c>
      <c r="D19" s="56"/>
      <c r="E19" s="68">
        <f>26000+2000</f>
        <v>28000</v>
      </c>
      <c r="F19" s="68">
        <f>26000+2000</f>
        <v>28000</v>
      </c>
      <c r="G19" s="68">
        <v>28000</v>
      </c>
      <c r="H19" s="68">
        <v>28100</v>
      </c>
      <c r="I19" s="68">
        <v>26400</v>
      </c>
    </row>
    <row r="20" spans="3:9" x14ac:dyDescent="0.15">
      <c r="C20" s="38" t="s">
        <v>154</v>
      </c>
      <c r="D20" s="98" t="s">
        <v>112</v>
      </c>
      <c r="E20" s="71"/>
      <c r="F20" s="71"/>
      <c r="G20" s="71"/>
      <c r="H20" s="71"/>
      <c r="I20" s="71"/>
    </row>
    <row r="21" spans="3:9" x14ac:dyDescent="0.15">
      <c r="C21" s="78" t="s">
        <v>111</v>
      </c>
      <c r="D21" s="79"/>
      <c r="E21" s="80"/>
      <c r="F21" s="80"/>
      <c r="G21" s="80"/>
      <c r="H21" s="80">
        <v>0.2</v>
      </c>
      <c r="I21" s="81">
        <v>0.21</v>
      </c>
    </row>
    <row r="22" spans="3:9" x14ac:dyDescent="0.15">
      <c r="C22" s="75" t="s">
        <v>123</v>
      </c>
      <c r="D22" s="15"/>
      <c r="E22" s="59"/>
      <c r="F22" s="59"/>
      <c r="G22" s="59"/>
      <c r="H22" s="59"/>
      <c r="I22" s="57">
        <v>0.33</v>
      </c>
    </row>
    <row r="23" spans="3:9" x14ac:dyDescent="0.15">
      <c r="C23" s="77" t="s">
        <v>114</v>
      </c>
      <c r="D23" s="79"/>
      <c r="E23" s="80"/>
      <c r="F23" s="80"/>
      <c r="G23" s="59">
        <v>0.3</v>
      </c>
      <c r="H23" s="59">
        <v>0.31</v>
      </c>
      <c r="I23" s="57">
        <v>0.31</v>
      </c>
    </row>
    <row r="24" spans="3:9" x14ac:dyDescent="0.15">
      <c r="C24" s="77" t="s">
        <v>124</v>
      </c>
      <c r="D24" s="15"/>
      <c r="E24" s="59"/>
      <c r="F24" s="59"/>
      <c r="G24" s="59"/>
      <c r="H24" s="59"/>
      <c r="I24" s="57">
        <v>0.36</v>
      </c>
    </row>
    <row r="25" spans="3:9" x14ac:dyDescent="0.15">
      <c r="C25" s="77" t="s">
        <v>125</v>
      </c>
      <c r="D25" s="15"/>
      <c r="E25" s="59"/>
      <c r="F25" s="59"/>
      <c r="G25" s="59"/>
      <c r="H25" s="59"/>
      <c r="I25" s="57">
        <v>0.32</v>
      </c>
    </row>
    <row r="26" spans="3:9" x14ac:dyDescent="0.15">
      <c r="C26" s="77" t="s">
        <v>126</v>
      </c>
      <c r="D26" s="15"/>
      <c r="E26" s="59"/>
      <c r="F26" s="59"/>
      <c r="G26" s="59"/>
      <c r="H26" s="59"/>
      <c r="I26" s="57">
        <v>0.3</v>
      </c>
    </row>
    <row r="27" spans="3:9" x14ac:dyDescent="0.15">
      <c r="C27" s="75" t="s">
        <v>115</v>
      </c>
      <c r="D27" s="79"/>
      <c r="E27" s="80"/>
      <c r="F27" s="80"/>
      <c r="G27" s="59">
        <v>0.7</v>
      </c>
      <c r="H27" s="59">
        <v>0.69</v>
      </c>
      <c r="I27" s="57">
        <v>0.69</v>
      </c>
    </row>
    <row r="28" spans="3:9" x14ac:dyDescent="0.15">
      <c r="C28" s="38" t="s">
        <v>155</v>
      </c>
      <c r="D28" s="98" t="s">
        <v>112</v>
      </c>
      <c r="E28" s="71"/>
      <c r="F28" s="71"/>
      <c r="G28" s="71"/>
      <c r="H28" s="71"/>
      <c r="I28" s="71"/>
    </row>
    <row r="29" spans="3:9" x14ac:dyDescent="0.15">
      <c r="C29" s="78" t="s">
        <v>113</v>
      </c>
      <c r="D29" s="79"/>
      <c r="E29" s="80"/>
      <c r="F29" s="80"/>
      <c r="G29" s="80"/>
      <c r="H29" s="80">
        <v>0.16</v>
      </c>
      <c r="I29" s="81">
        <v>0.17</v>
      </c>
    </row>
    <row r="30" spans="3:9" x14ac:dyDescent="0.15">
      <c r="C30" s="75" t="s">
        <v>116</v>
      </c>
      <c r="D30" s="15"/>
      <c r="E30" s="59"/>
      <c r="F30" s="59"/>
      <c r="G30" s="59">
        <v>0.28000000000000003</v>
      </c>
      <c r="H30" s="59">
        <v>0.28000000000000003</v>
      </c>
      <c r="I30" s="57">
        <v>0.3</v>
      </c>
    </row>
    <row r="31" spans="3:9" x14ac:dyDescent="0.15">
      <c r="C31" s="77" t="s">
        <v>117</v>
      </c>
      <c r="D31" s="15"/>
      <c r="E31" s="59"/>
      <c r="F31" s="59"/>
      <c r="G31" s="59"/>
      <c r="H31" s="59"/>
      <c r="I31" s="57">
        <v>0.08</v>
      </c>
    </row>
    <row r="32" spans="3:9" x14ac:dyDescent="0.15">
      <c r="C32" s="77" t="s">
        <v>118</v>
      </c>
      <c r="D32" s="15"/>
      <c r="E32" s="59"/>
      <c r="F32" s="59"/>
      <c r="G32" s="59"/>
      <c r="H32" s="59"/>
      <c r="I32" s="57">
        <v>0.1</v>
      </c>
    </row>
    <row r="33" spans="3:9" x14ac:dyDescent="0.15">
      <c r="C33" s="77" t="s">
        <v>119</v>
      </c>
      <c r="D33" s="15"/>
      <c r="E33" s="59"/>
      <c r="F33" s="59"/>
      <c r="G33" s="59"/>
      <c r="H33" s="59"/>
      <c r="I33" s="57">
        <v>0.1</v>
      </c>
    </row>
    <row r="34" spans="3:9" x14ac:dyDescent="0.15">
      <c r="C34" s="77" t="s">
        <v>171</v>
      </c>
      <c r="D34" s="15"/>
      <c r="E34" s="59"/>
      <c r="F34" s="59"/>
      <c r="G34" s="59"/>
      <c r="H34" s="59"/>
      <c r="I34" s="57">
        <v>0.02</v>
      </c>
    </row>
    <row r="35" spans="3:9" x14ac:dyDescent="0.15">
      <c r="C35" s="38" t="s">
        <v>152</v>
      </c>
      <c r="D35" s="98" t="s">
        <v>112</v>
      </c>
      <c r="E35" s="71"/>
      <c r="F35" s="71"/>
      <c r="G35" s="71"/>
      <c r="H35" s="71"/>
      <c r="I35" s="71"/>
    </row>
    <row r="36" spans="3:9" x14ac:dyDescent="0.15">
      <c r="C36" s="78" t="s">
        <v>127</v>
      </c>
      <c r="D36" s="79"/>
      <c r="E36" s="80"/>
      <c r="F36" s="80"/>
      <c r="G36" s="80"/>
      <c r="H36" s="80"/>
      <c r="I36" s="81">
        <v>0.19</v>
      </c>
    </row>
    <row r="37" spans="3:9" x14ac:dyDescent="0.15">
      <c r="C37" s="77" t="s">
        <v>120</v>
      </c>
      <c r="D37" s="15"/>
      <c r="E37" s="59"/>
      <c r="F37" s="59"/>
      <c r="G37" s="59">
        <v>0.12</v>
      </c>
      <c r="H37" s="59">
        <v>0.13</v>
      </c>
      <c r="I37" s="57">
        <v>0.14000000000000001</v>
      </c>
    </row>
    <row r="38" spans="3:9" x14ac:dyDescent="0.15">
      <c r="C38" s="77" t="s">
        <v>128</v>
      </c>
      <c r="D38" s="15"/>
      <c r="E38" s="59"/>
      <c r="F38" s="59"/>
      <c r="G38" s="59"/>
      <c r="H38" s="59"/>
      <c r="I38" s="57">
        <v>0.21</v>
      </c>
    </row>
    <row r="39" spans="3:9" x14ac:dyDescent="0.15">
      <c r="C39" s="77" t="s">
        <v>129</v>
      </c>
      <c r="D39" s="15"/>
      <c r="E39" s="59"/>
      <c r="F39" s="59"/>
      <c r="G39" s="59"/>
      <c r="H39" s="59"/>
      <c r="I39" s="57">
        <v>0.16</v>
      </c>
    </row>
    <row r="40" spans="3:9" x14ac:dyDescent="0.15">
      <c r="C40" s="77" t="s">
        <v>130</v>
      </c>
      <c r="D40" s="15"/>
      <c r="E40" s="59"/>
      <c r="F40" s="59"/>
      <c r="G40" s="59"/>
      <c r="H40" s="59"/>
      <c r="I40" s="57">
        <v>0.2</v>
      </c>
    </row>
    <row r="41" spans="3:9" x14ac:dyDescent="0.15">
      <c r="C41" s="78" t="s">
        <v>131</v>
      </c>
      <c r="D41" s="79"/>
      <c r="E41" s="80"/>
      <c r="F41" s="80"/>
      <c r="G41" s="80"/>
      <c r="H41" s="80"/>
      <c r="I41" s="81">
        <v>0.59</v>
      </c>
    </row>
    <row r="42" spans="3:9" x14ac:dyDescent="0.15">
      <c r="C42" s="77" t="s">
        <v>121</v>
      </c>
      <c r="D42" s="15"/>
      <c r="E42" s="59"/>
      <c r="F42" s="59"/>
      <c r="G42" s="59">
        <v>0.44</v>
      </c>
      <c r="H42" s="59">
        <v>0.46</v>
      </c>
      <c r="I42" s="57">
        <v>0.45</v>
      </c>
    </row>
    <row r="43" spans="3:9" x14ac:dyDescent="0.15">
      <c r="C43" s="77" t="s">
        <v>132</v>
      </c>
      <c r="D43" s="15"/>
      <c r="E43" s="59"/>
      <c r="F43" s="59"/>
      <c r="G43" s="59"/>
      <c r="H43" s="59"/>
      <c r="I43" s="57">
        <v>0.5</v>
      </c>
    </row>
    <row r="44" spans="3:9" x14ac:dyDescent="0.15">
      <c r="C44" s="77" t="s">
        <v>133</v>
      </c>
      <c r="D44" s="15"/>
      <c r="E44" s="59"/>
      <c r="F44" s="59"/>
      <c r="G44" s="59"/>
      <c r="H44" s="59"/>
      <c r="I44" s="57">
        <v>0.56999999999999995</v>
      </c>
    </row>
    <row r="45" spans="3:9" x14ac:dyDescent="0.15">
      <c r="C45" s="77" t="s">
        <v>134</v>
      </c>
      <c r="D45" s="15"/>
      <c r="E45" s="59"/>
      <c r="F45" s="59"/>
      <c r="G45" s="59"/>
      <c r="H45" s="59"/>
      <c r="I45" s="57">
        <v>0.72</v>
      </c>
    </row>
    <row r="46" spans="3:9" x14ac:dyDescent="0.15">
      <c r="C46" s="78" t="s">
        <v>135</v>
      </c>
      <c r="D46" s="79"/>
      <c r="E46" s="80"/>
      <c r="F46" s="80"/>
      <c r="G46" s="80"/>
      <c r="H46" s="80"/>
      <c r="I46" s="81">
        <v>0.22</v>
      </c>
    </row>
    <row r="47" spans="3:9" x14ac:dyDescent="0.15">
      <c r="C47" s="77" t="s">
        <v>122</v>
      </c>
      <c r="D47" s="15"/>
      <c r="E47" s="59"/>
      <c r="F47" s="59"/>
      <c r="G47" s="59">
        <v>0.44</v>
      </c>
      <c r="H47" s="59">
        <v>0.41</v>
      </c>
      <c r="I47" s="57">
        <v>0.41</v>
      </c>
    </row>
    <row r="48" spans="3:9" x14ac:dyDescent="0.15">
      <c r="C48" s="77" t="s">
        <v>136</v>
      </c>
      <c r="D48" s="15"/>
      <c r="E48" s="59"/>
      <c r="F48" s="59"/>
      <c r="G48" s="59"/>
      <c r="H48" s="59"/>
      <c r="I48" s="57">
        <v>0.28999999999999998</v>
      </c>
    </row>
    <row r="49" spans="3:9" x14ac:dyDescent="0.15">
      <c r="C49" s="77" t="s">
        <v>137</v>
      </c>
      <c r="D49" s="15"/>
      <c r="E49" s="59"/>
      <c r="F49" s="59"/>
      <c r="G49" s="59"/>
      <c r="H49" s="59"/>
      <c r="I49" s="57">
        <v>0.27</v>
      </c>
    </row>
    <row r="50" spans="3:9" x14ac:dyDescent="0.15">
      <c r="C50" s="77" t="s">
        <v>138</v>
      </c>
      <c r="D50" s="15"/>
      <c r="E50" s="59"/>
      <c r="F50" s="59"/>
      <c r="G50" s="59"/>
      <c r="H50" s="59"/>
      <c r="I50" s="57">
        <v>0.08</v>
      </c>
    </row>
    <row r="51" spans="3:9" x14ac:dyDescent="0.15">
      <c r="C51" s="38" t="s">
        <v>153</v>
      </c>
      <c r="D51" s="98" t="s">
        <v>112</v>
      </c>
      <c r="E51" s="71"/>
      <c r="F51" s="71"/>
      <c r="G51" s="71"/>
      <c r="H51" s="71"/>
      <c r="I51" s="71"/>
    </row>
    <row r="52" spans="3:9" x14ac:dyDescent="0.15">
      <c r="C52" s="75" t="s">
        <v>139</v>
      </c>
      <c r="D52" s="15"/>
      <c r="E52" s="59"/>
      <c r="F52" s="59"/>
      <c r="G52" s="59"/>
      <c r="H52" s="59"/>
      <c r="I52" s="57">
        <v>0.46</v>
      </c>
    </row>
    <row r="53" spans="3:9" x14ac:dyDescent="0.15">
      <c r="C53" s="75" t="s">
        <v>140</v>
      </c>
      <c r="D53" s="15"/>
      <c r="E53" s="59"/>
      <c r="F53" s="59"/>
      <c r="G53" s="59"/>
      <c r="H53" s="59"/>
      <c r="I53" s="57">
        <v>0.22</v>
      </c>
    </row>
    <row r="54" spans="3:9" x14ac:dyDescent="0.15">
      <c r="C54" s="75" t="s">
        <v>141</v>
      </c>
      <c r="D54" s="15"/>
      <c r="E54" s="59"/>
      <c r="F54" s="59"/>
      <c r="G54" s="59"/>
      <c r="H54" s="59"/>
      <c r="I54" s="57">
        <v>0.21</v>
      </c>
    </row>
    <row r="55" spans="3:9" x14ac:dyDescent="0.15">
      <c r="C55" s="75" t="s">
        <v>142</v>
      </c>
      <c r="D55" s="15"/>
      <c r="E55" s="59"/>
      <c r="F55" s="59"/>
      <c r="G55" s="59"/>
      <c r="H55" s="59"/>
      <c r="I55" s="57">
        <v>0.08</v>
      </c>
    </row>
    <row r="56" spans="3:9" ht="15" thickBot="1" x14ac:dyDescent="0.2">
      <c r="C56" s="76" t="s">
        <v>143</v>
      </c>
      <c r="D56" s="23"/>
      <c r="E56" s="60"/>
      <c r="F56" s="60"/>
      <c r="G56" s="60"/>
      <c r="H56" s="60"/>
      <c r="I56" s="58">
        <v>0.03</v>
      </c>
    </row>
    <row r="57" spans="3:9" ht="15" thickTop="1" x14ac:dyDescent="0.15"/>
    <row r="58" spans="3:9" ht="14" customHeight="1" x14ac:dyDescent="0.15">
      <c r="C58" s="137" t="s">
        <v>180</v>
      </c>
      <c r="D58" s="137"/>
      <c r="E58" s="137"/>
      <c r="F58" s="137"/>
      <c r="G58" s="137"/>
      <c r="H58" s="137"/>
    </row>
    <row r="59" spans="3:9" x14ac:dyDescent="0.15">
      <c r="C59" s="137"/>
      <c r="D59" s="137"/>
      <c r="E59" s="137"/>
      <c r="F59" s="137"/>
      <c r="G59" s="137"/>
      <c r="H59" s="137"/>
    </row>
    <row r="60" spans="3:9" x14ac:dyDescent="0.15">
      <c r="C60" s="137"/>
      <c r="D60" s="137"/>
      <c r="E60" s="137"/>
      <c r="F60" s="137"/>
      <c r="G60" s="137"/>
      <c r="H60" s="137"/>
    </row>
    <row r="61" spans="3:9" ht="14" customHeight="1" x14ac:dyDescent="0.15">
      <c r="C61" s="137"/>
      <c r="D61" s="137"/>
      <c r="E61" s="137"/>
      <c r="F61" s="137"/>
      <c r="G61" s="137"/>
      <c r="H61" s="137"/>
    </row>
    <row r="62" spans="3:9" x14ac:dyDescent="0.15">
      <c r="C62" s="135"/>
      <c r="D62" s="135"/>
      <c r="E62" s="135"/>
      <c r="F62" s="135"/>
      <c r="G62" s="135"/>
      <c r="H62" s="135"/>
    </row>
  </sheetData>
  <sheetProtection sheet="1" objects="1" scenarios="1"/>
  <mergeCells count="6">
    <mergeCell ref="C62:H62"/>
    <mergeCell ref="G2:S4"/>
    <mergeCell ref="G5:J5"/>
    <mergeCell ref="C8:I9"/>
    <mergeCell ref="C14:I14"/>
    <mergeCell ref="C58:H6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5388-9D57-485B-8C89-49F7305D93C3}">
  <dimension ref="A1:T29"/>
  <sheetViews>
    <sheetView showGridLines="0" workbookViewId="0">
      <pane ySplit="13" topLeftCell="A14" activePane="bottomLeft" state="frozen"/>
      <selection pane="bottomLeft" activeCell="C38" sqref="C38"/>
    </sheetView>
  </sheetViews>
  <sheetFormatPr baseColWidth="10" defaultColWidth="0" defaultRowHeight="14" x14ac:dyDescent="0.15"/>
  <cols>
    <col min="1" max="1" width="2.5" style="2" customWidth="1"/>
    <col min="2" max="2" width="8.6640625" style="2" customWidth="1"/>
    <col min="3" max="3" width="76.1640625" style="2" bestFit="1" customWidth="1"/>
    <col min="4" max="4" width="15.5" style="2" bestFit="1" customWidth="1"/>
    <col min="5" max="9" width="15.5" style="11" customWidth="1"/>
    <col min="10" max="10" width="8.6640625" style="2" customWidth="1"/>
    <col min="11" max="12" width="8.6640625" style="2" hidden="1" customWidth="1"/>
    <col min="13" max="20" width="2.5" style="2" hidden="1" customWidth="1"/>
    <col min="21" max="16384" width="8.6640625" style="2" hidden="1"/>
  </cols>
  <sheetData>
    <row r="1" spans="2:19" s="1" customFormat="1" x14ac:dyDescent="0.15">
      <c r="E1" s="8"/>
      <c r="F1" s="8"/>
      <c r="G1" s="8"/>
      <c r="H1" s="8"/>
      <c r="I1" s="8"/>
    </row>
    <row r="2" spans="2:19" s="1" customFormat="1" ht="14" customHeight="1" x14ac:dyDescent="0.15">
      <c r="E2" s="8"/>
      <c r="F2" s="8"/>
      <c r="G2" s="120"/>
      <c r="H2" s="120"/>
      <c r="I2" s="120"/>
      <c r="J2" s="120"/>
      <c r="K2" s="120"/>
      <c r="L2" s="120"/>
      <c r="M2" s="120"/>
      <c r="N2" s="120"/>
      <c r="O2" s="120"/>
      <c r="P2" s="120"/>
      <c r="Q2" s="120"/>
      <c r="R2" s="120"/>
      <c r="S2" s="120"/>
    </row>
    <row r="3" spans="2:19" s="1" customFormat="1" ht="14.5" customHeight="1" x14ac:dyDescent="0.35">
      <c r="E3" s="8"/>
      <c r="F3" s="9"/>
      <c r="G3" s="120"/>
      <c r="H3" s="120"/>
      <c r="I3" s="120"/>
      <c r="J3" s="120"/>
      <c r="K3" s="120"/>
      <c r="L3" s="120"/>
      <c r="M3" s="120"/>
      <c r="N3" s="120"/>
      <c r="O3" s="120"/>
      <c r="P3" s="120"/>
      <c r="Q3" s="120"/>
      <c r="R3" s="120"/>
      <c r="S3" s="120"/>
    </row>
    <row r="4" spans="2:19" s="1" customFormat="1" ht="14.5" customHeight="1" x14ac:dyDescent="0.35">
      <c r="E4" s="8"/>
      <c r="F4" s="9"/>
      <c r="G4" s="120"/>
      <c r="H4" s="120"/>
      <c r="I4" s="120"/>
      <c r="J4" s="120"/>
      <c r="K4" s="120"/>
      <c r="L4" s="120"/>
      <c r="M4" s="120"/>
      <c r="N4" s="120"/>
      <c r="O4" s="120"/>
      <c r="P4" s="120"/>
      <c r="Q4" s="120"/>
      <c r="R4" s="120"/>
      <c r="S4" s="120"/>
    </row>
    <row r="5" spans="2:19" s="1" customFormat="1" ht="14" customHeight="1" x14ac:dyDescent="0.15">
      <c r="E5" s="8"/>
      <c r="F5" s="8"/>
      <c r="G5" s="128"/>
      <c r="H5" s="128"/>
      <c r="I5" s="128"/>
      <c r="J5" s="128"/>
    </row>
    <row r="6" spans="2:19" s="1" customFormat="1" x14ac:dyDescent="0.15">
      <c r="E6" s="8"/>
      <c r="F6" s="8"/>
      <c r="G6" s="8"/>
      <c r="H6" s="8"/>
      <c r="I6" s="8"/>
    </row>
    <row r="8" spans="2:19" ht="14" customHeight="1" x14ac:dyDescent="0.15">
      <c r="C8" s="127" t="s">
        <v>2</v>
      </c>
      <c r="D8" s="127"/>
      <c r="E8" s="127"/>
      <c r="F8" s="127"/>
      <c r="G8" s="127"/>
      <c r="H8" s="127"/>
      <c r="I8" s="127"/>
      <c r="J8" s="6"/>
      <c r="K8" s="6"/>
      <c r="L8" s="6"/>
      <c r="M8" s="6"/>
      <c r="N8" s="6"/>
      <c r="O8" s="6"/>
      <c r="P8" s="6"/>
      <c r="Q8" s="6"/>
      <c r="R8" s="6"/>
    </row>
    <row r="9" spans="2:19" x14ac:dyDescent="0.15">
      <c r="C9" s="127"/>
      <c r="D9" s="127"/>
      <c r="E9" s="127"/>
      <c r="F9" s="127"/>
      <c r="G9" s="127"/>
      <c r="H9" s="127"/>
      <c r="I9" s="127"/>
      <c r="J9" s="6"/>
      <c r="K9" s="6"/>
      <c r="L9" s="6"/>
      <c r="M9" s="6"/>
      <c r="N9" s="6"/>
      <c r="O9" s="6"/>
      <c r="P9" s="6"/>
      <c r="Q9" s="6"/>
      <c r="R9" s="6"/>
    </row>
    <row r="10" spans="2:19" ht="5" customHeight="1" x14ac:dyDescent="0.15">
      <c r="C10" s="5"/>
      <c r="D10" s="5"/>
      <c r="E10" s="5"/>
      <c r="F10" s="5"/>
      <c r="G10" s="5"/>
      <c r="H10" s="5"/>
      <c r="I10" s="5"/>
      <c r="J10" s="6"/>
      <c r="K10" s="6"/>
      <c r="L10" s="6"/>
      <c r="M10" s="6"/>
      <c r="N10" s="6"/>
      <c r="O10" s="6"/>
      <c r="P10" s="6"/>
      <c r="Q10" s="6"/>
      <c r="R10" s="6"/>
    </row>
    <row r="11" spans="2:19" ht="20" x14ac:dyDescent="0.2">
      <c r="B11" s="7" t="s">
        <v>144</v>
      </c>
      <c r="C11" s="7"/>
      <c r="D11" s="6"/>
      <c r="E11" s="10"/>
      <c r="F11" s="10"/>
      <c r="G11" s="10"/>
      <c r="H11" s="10"/>
      <c r="I11" s="10"/>
      <c r="J11" s="6"/>
      <c r="K11" s="6"/>
      <c r="L11" s="6"/>
      <c r="M11" s="6"/>
      <c r="N11" s="6"/>
      <c r="O11" s="6"/>
      <c r="P11" s="6"/>
      <c r="Q11" s="6"/>
      <c r="R11" s="6"/>
    </row>
    <row r="12" spans="2:19" ht="5" customHeight="1" x14ac:dyDescent="0.15"/>
    <row r="13" spans="2:19" ht="17" thickBot="1" x14ac:dyDescent="0.2">
      <c r="C13" s="12" t="s">
        <v>15</v>
      </c>
      <c r="D13" s="12" t="s">
        <v>16</v>
      </c>
      <c r="E13" s="13">
        <v>2018</v>
      </c>
      <c r="F13" s="13">
        <v>2019</v>
      </c>
      <c r="G13" s="13">
        <v>2020</v>
      </c>
      <c r="H13" s="13">
        <v>2021</v>
      </c>
      <c r="I13" s="14">
        <v>2022</v>
      </c>
    </row>
    <row r="14" spans="2:19" ht="20" thickTop="1" thickBot="1" x14ac:dyDescent="0.2">
      <c r="C14" s="67" t="s">
        <v>103</v>
      </c>
      <c r="D14" s="97" t="s">
        <v>162</v>
      </c>
      <c r="E14" s="67"/>
      <c r="F14" s="67"/>
      <c r="G14" s="67"/>
      <c r="H14" s="67"/>
      <c r="I14" s="67"/>
    </row>
    <row r="15" spans="2:19" x14ac:dyDescent="0.15">
      <c r="C15" s="75" t="s">
        <v>177</v>
      </c>
      <c r="D15" s="83"/>
      <c r="E15" s="52">
        <v>0.47</v>
      </c>
      <c r="F15" s="52" t="s">
        <v>104</v>
      </c>
      <c r="G15" s="52">
        <v>0.34</v>
      </c>
      <c r="H15" s="52">
        <v>0.28999999999999998</v>
      </c>
      <c r="I15" s="53">
        <v>0.28000000000000003</v>
      </c>
    </row>
    <row r="16" spans="2:19" x14ac:dyDescent="0.15">
      <c r="C16" s="72" t="s">
        <v>175</v>
      </c>
      <c r="D16" s="84"/>
      <c r="E16" s="54">
        <v>0.28000000000000003</v>
      </c>
      <c r="F16" s="54">
        <v>0.28999999999999998</v>
      </c>
      <c r="G16" s="54">
        <v>0.18</v>
      </c>
      <c r="H16" s="54">
        <v>0.17</v>
      </c>
      <c r="I16" s="55">
        <v>0.17</v>
      </c>
    </row>
    <row r="17" spans="3:9" x14ac:dyDescent="0.15">
      <c r="C17" s="72" t="s">
        <v>178</v>
      </c>
      <c r="D17" s="84"/>
      <c r="E17" s="21">
        <v>345</v>
      </c>
      <c r="F17" s="21" t="s">
        <v>105</v>
      </c>
      <c r="G17" s="21">
        <v>290</v>
      </c>
      <c r="H17" s="21">
        <v>252</v>
      </c>
      <c r="I17" s="22">
        <v>243</v>
      </c>
    </row>
    <row r="18" spans="3:9" ht="15" thickBot="1" x14ac:dyDescent="0.2">
      <c r="C18" s="76" t="s">
        <v>106</v>
      </c>
      <c r="D18" s="85"/>
      <c r="E18" s="24">
        <v>2466</v>
      </c>
      <c r="F18" s="24">
        <v>1523</v>
      </c>
      <c r="G18" s="24">
        <v>1011</v>
      </c>
      <c r="H18" s="24">
        <v>971</v>
      </c>
      <c r="I18" s="25">
        <v>1114</v>
      </c>
    </row>
    <row r="19" spans="3:9" ht="16" thickTop="1" thickBot="1" x14ac:dyDescent="0.2">
      <c r="C19" s="26"/>
      <c r="D19" s="26"/>
      <c r="E19" s="27"/>
      <c r="F19" s="27"/>
      <c r="G19" s="27"/>
      <c r="H19" s="27"/>
      <c r="I19" s="82"/>
    </row>
    <row r="20" spans="3:9" ht="20" thickTop="1" thickBot="1" x14ac:dyDescent="0.2">
      <c r="C20" s="67" t="s">
        <v>145</v>
      </c>
      <c r="D20" s="67" t="s">
        <v>112</v>
      </c>
      <c r="E20" s="67"/>
      <c r="F20" s="67"/>
      <c r="G20" s="67"/>
      <c r="H20" s="67"/>
      <c r="I20" s="67"/>
    </row>
    <row r="21" spans="3:9" x14ac:dyDescent="0.15">
      <c r="C21" s="75" t="s">
        <v>146</v>
      </c>
      <c r="D21" s="86"/>
      <c r="E21" s="61"/>
      <c r="F21" s="61"/>
      <c r="G21" s="61">
        <v>12</v>
      </c>
      <c r="H21" s="61">
        <v>12</v>
      </c>
      <c r="I21" s="62">
        <v>11</v>
      </c>
    </row>
    <row r="22" spans="3:9" x14ac:dyDescent="0.15">
      <c r="C22" s="77" t="s">
        <v>147</v>
      </c>
      <c r="D22" s="86"/>
      <c r="E22" s="61"/>
      <c r="F22" s="61"/>
      <c r="G22" s="61">
        <v>11</v>
      </c>
      <c r="H22" s="61">
        <v>11</v>
      </c>
      <c r="I22" s="62">
        <v>10</v>
      </c>
    </row>
    <row r="23" spans="3:9" x14ac:dyDescent="0.15">
      <c r="C23" s="77" t="s">
        <v>148</v>
      </c>
      <c r="D23" s="86"/>
      <c r="E23" s="61"/>
      <c r="F23" s="61"/>
      <c r="G23" s="61">
        <v>3</v>
      </c>
      <c r="H23" s="61">
        <v>3</v>
      </c>
      <c r="I23" s="62">
        <v>3</v>
      </c>
    </row>
    <row r="24" spans="3:9" x14ac:dyDescent="0.15">
      <c r="C24" s="101" t="s">
        <v>149</v>
      </c>
      <c r="D24" s="84"/>
      <c r="E24" s="50"/>
      <c r="F24" s="50"/>
      <c r="G24" s="50">
        <v>9</v>
      </c>
      <c r="H24" s="50">
        <v>9</v>
      </c>
      <c r="I24" s="51">
        <v>8</v>
      </c>
    </row>
    <row r="25" spans="3:9" x14ac:dyDescent="0.15">
      <c r="C25" s="101" t="s">
        <v>150</v>
      </c>
      <c r="D25" s="84"/>
      <c r="E25" s="63"/>
      <c r="F25" s="63"/>
      <c r="G25" s="63">
        <v>1</v>
      </c>
      <c r="H25" s="63">
        <v>2</v>
      </c>
      <c r="I25" s="64">
        <v>2</v>
      </c>
    </row>
    <row r="26" spans="3:9" ht="15" thickBot="1" x14ac:dyDescent="0.2">
      <c r="C26" s="76" t="s">
        <v>151</v>
      </c>
      <c r="D26" s="85"/>
      <c r="E26" s="60"/>
      <c r="F26" s="60"/>
      <c r="G26" s="60">
        <v>0.33333333333333298</v>
      </c>
      <c r="H26" s="60">
        <v>0.41666666666666702</v>
      </c>
      <c r="I26" s="58">
        <v>0.45454545454545497</v>
      </c>
    </row>
    <row r="27" spans="3:9" ht="15" thickTop="1" x14ac:dyDescent="0.15">
      <c r="D27" s="87"/>
    </row>
    <row r="29" spans="3:9" x14ac:dyDescent="0.15">
      <c r="C29" s="111" t="s">
        <v>179</v>
      </c>
    </row>
  </sheetData>
  <sheetProtection sheet="1" objects="1" scenarios="1"/>
  <mergeCells count="3">
    <mergeCell ref="G2:S4"/>
    <mergeCell ref="G5:J5"/>
    <mergeCell ref="C8:I9"/>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d35d540-6b64-4bbe-81cc-dc0c92157e0a">
      <Terms xmlns="http://schemas.microsoft.com/office/infopath/2007/PartnerControls"/>
    </lcf76f155ced4ddcb4097134ff3c332f>
    <TaxCatchAll xmlns="02d12187-754c-41a9-9e93-c3e1cfacc1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B536D211304CB47984773C87520F012" ma:contentTypeVersion="16" ma:contentTypeDescription="Create a new document." ma:contentTypeScope="" ma:versionID="99648992cdc108c9d465fc3124f99bb1">
  <xsd:schema xmlns:xsd="http://www.w3.org/2001/XMLSchema" xmlns:xs="http://www.w3.org/2001/XMLSchema" xmlns:p="http://schemas.microsoft.com/office/2006/metadata/properties" xmlns:ns2="0d35d540-6b64-4bbe-81cc-dc0c92157e0a" xmlns:ns3="67546abd-580c-4859-bcac-e0a09e747d6f" xmlns:ns4="02d12187-754c-41a9-9e93-c3e1cfacc155" targetNamespace="http://schemas.microsoft.com/office/2006/metadata/properties" ma:root="true" ma:fieldsID="8fb6f2cf6d2cdfc8003d86efc01b2ca8" ns2:_="" ns3:_="" ns4:_="">
    <xsd:import namespace="0d35d540-6b64-4bbe-81cc-dc0c92157e0a"/>
    <xsd:import namespace="67546abd-580c-4859-bcac-e0a09e747d6f"/>
    <xsd:import namespace="02d12187-754c-41a9-9e93-c3e1cfacc15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35d540-6b64-4bbe-81cc-dc0c92157e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6a257fb-28f5-49c4-92c3-d49665e8e1d3"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67546abd-580c-4859-bcac-e0a09e747d6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2d12187-754c-41a9-9e93-c3e1cfacc155"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2e2439b5-3953-4542-82b4-f995007e9ed5}" ma:internalName="TaxCatchAll" ma:showField="CatchAllData" ma:web="67546abd-580c-4859-bcac-e0a09e747d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1DD2586-4ABA-41CE-B6B7-6CBE6F246E5D}">
  <ds:schemaRefs>
    <ds:schemaRef ds:uri="http://purl.org/dc/dcmitype/"/>
    <ds:schemaRef ds:uri="751f9fe5-56d9-40ad-809f-c14c01fabed6"/>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schemas.microsoft.com/office/infopath/2007/PartnerControls"/>
    <ds:schemaRef ds:uri="c6bbf631-d587-4e36-95ba-3a3996d47548"/>
    <ds:schemaRef ds:uri="http://www.w3.org/XML/1998/namespace"/>
    <ds:schemaRef ds:uri="http://purl.org/dc/terms/"/>
  </ds:schemaRefs>
</ds:datastoreItem>
</file>

<file path=customXml/itemProps2.xml><?xml version="1.0" encoding="utf-8"?>
<ds:datastoreItem xmlns:ds="http://schemas.openxmlformats.org/officeDocument/2006/customXml" ds:itemID="{20D3FD2D-3031-4612-91C6-7AFC656ACDBA}">
  <ds:schemaRefs>
    <ds:schemaRef ds:uri="http://schemas.microsoft.com/sharepoint/v3/contenttype/forms"/>
  </ds:schemaRefs>
</ds:datastoreItem>
</file>

<file path=customXml/itemProps3.xml><?xml version="1.0" encoding="utf-8"?>
<ds:datastoreItem xmlns:ds="http://schemas.openxmlformats.org/officeDocument/2006/customXml" ds:itemID="{0C7471AC-97BE-412E-AE84-7112D8E8EAC4}"/>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4</vt:i4>
      </vt:variant>
    </vt:vector>
  </HeadingPairs>
  <TitlesOfParts>
    <vt:vector size="4" baseType="lpstr">
      <vt:lpstr>Index</vt:lpstr>
      <vt:lpstr>Environment</vt:lpstr>
      <vt:lpstr>Social</vt:lpstr>
      <vt:lpstr>Governance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Ana Gonzalez Hernandez</cp:lastModifiedBy>
  <cp:revision/>
  <dcterms:created xsi:type="dcterms:W3CDTF">2023-05-22T05:21:45Z</dcterms:created>
  <dcterms:modified xsi:type="dcterms:W3CDTF">2023-06-12T20:45:39Z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38901aa-f724-46bf-bb4f-aef09392934b_Enabled">
    <vt:lpwstr>true</vt:lpwstr>
  </property>
  <property fmtid="{D5CDD505-2E9C-101B-9397-08002B2CF9AE}" pid="3" name="MSIP_Label_d38901aa-f724-46bf-bb4f-aef09392934b_SetDate">
    <vt:lpwstr>2023-05-22T05:21:49Z</vt:lpwstr>
  </property>
  <property fmtid="{D5CDD505-2E9C-101B-9397-08002B2CF9AE}" pid="4" name="MSIP_Label_d38901aa-f724-46bf-bb4f-aef09392934b_Method">
    <vt:lpwstr>Standard</vt:lpwstr>
  </property>
  <property fmtid="{D5CDD505-2E9C-101B-9397-08002B2CF9AE}" pid="5" name="MSIP_Label_d38901aa-f724-46bf-bb4f-aef09392934b_Name">
    <vt:lpwstr>Internal - No Label</vt:lpwstr>
  </property>
  <property fmtid="{D5CDD505-2E9C-101B-9397-08002B2CF9AE}" pid="6" name="MSIP_Label_d38901aa-f724-46bf-bb4f-aef09392934b_SiteId">
    <vt:lpwstr>eb06985d-06ca-4a17-81da-629ab99f6505</vt:lpwstr>
  </property>
  <property fmtid="{D5CDD505-2E9C-101B-9397-08002B2CF9AE}" pid="7" name="MSIP_Label_d38901aa-f724-46bf-bb4f-aef09392934b_ActionId">
    <vt:lpwstr>aa46ea95-6761-4b61-a08b-8002cb4185f4</vt:lpwstr>
  </property>
  <property fmtid="{D5CDD505-2E9C-101B-9397-08002B2CF9AE}" pid="8" name="MSIP_Label_d38901aa-f724-46bf-bb4f-aef09392934b_ContentBits">
    <vt:lpwstr>0</vt:lpwstr>
  </property>
  <property fmtid="{D5CDD505-2E9C-101B-9397-08002B2CF9AE}" pid="9" name="ContentTypeId">
    <vt:lpwstr>0x0101003B536D211304CB47984773C87520F012</vt:lpwstr>
  </property>
  <property fmtid="{D5CDD505-2E9C-101B-9397-08002B2CF9AE}" pid="10" name="MediaServiceImageTags">
    <vt:lpwstr/>
  </property>
</Properties>
</file>